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Screen HR8_Solar" sheetId="1" r:id="rId1"/>
    <sheet name="helpScreenHR8" sheetId="2" state="hidden" r:id="rId2"/>
    <sheet name="instructions HR8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'instructions HR8_Solar'!$A$1:$C$229</definedName>
    <definedName name="_xlnm.Print_Area" localSheetId="0">'Screen HR8_Solar'!$A$1:$U$60</definedName>
    <definedName name="OvlTyp">'helpScreenHR8'!$G$2:$G$3</definedName>
    <definedName name="OvlTypV">'helpScreenHR8'!$G$6:$G$7</definedName>
    <definedName name="OvlUm">'helpScreenHR8'!$H$2:$H$3</definedName>
    <definedName name="ralScreeny" comment="M">'helpScreenHR8'!$N$2:$N$100</definedName>
    <definedName name="TypBox">'helpScreenHR8'!$C$2</definedName>
    <definedName name="TypMon">'helpScreenHR8'!$F$2:$F$3</definedName>
    <definedName name="TypVyr">'helpScreenHR8'!$B$2</definedName>
    <definedName name="Uchyc">'helpScreenHR8'!$M$2:$M$3</definedName>
    <definedName name="Uchyc7">'helpScreenHR8'!$M$7:$M$9</definedName>
    <definedName name="Vedeni">'helpScreenHR8'!$J$2:$J$4</definedName>
    <definedName name="Vedeni150">'helpScreenHR8'!$J$16:$J$24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<sst xmlns="http://schemas.openxmlformats.org/spreadsheetml/2006/main" count="3708" uniqueCount="920">
  <si>
    <t>Bílovecká 2411/1, 746 01 Opava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</si>
  <si>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</si>
  <si>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</si>
  <si>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</si>
  <si>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</si>
  <si>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</si>
  <si>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</si>
  <si>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</si>
  <si>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</si>
  <si>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</si>
  <si>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</si>
  <si>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</si>
  <si>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</si>
  <si>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</si>
  <si>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</si>
  <si>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</si>
  <si>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</si>
  <si>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</si>
  <si>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</si>
  <si>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</si>
  <si>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</si>
  <si>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</si>
  <si>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</si>
  <si>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</si>
  <si>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</si>
  <si>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</si>
  <si>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</si>
  <si>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</si>
  <si>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</si>
  <si>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</si>
  <si>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</si>
  <si>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</si>
  <si>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</si>
  <si>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</si>
  <si>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</si>
  <si>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</si>
  <si>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</si>
  <si>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</si>
  <si>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</si>
  <si>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</si>
  <si>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</si>
  <si>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</si>
  <si>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</si>
  <si>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</si>
  <si>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</si>
  <si>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</si>
  <si>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</si>
  <si>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</si>
  <si>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</si>
  <si>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</si>
  <si>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</si>
  <si>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</si>
  <si>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</si>
  <si>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</si>
  <si>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</si>
  <si>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</si>
  <si>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</si>
  <si>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</si>
  <si>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</si>
  <si>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</si>
  <si>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</si>
  <si>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</si>
  <si>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</si>
  <si>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</si>
  <si>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</si>
  <si>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</si>
  <si>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</si>
  <si>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</si>
  <si>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</si>
  <si>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</si>
  <si>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</si>
  <si>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</si>
  <si>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</si>
  <si>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</si>
  <si>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</si>
  <si>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</si>
  <si>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</si>
  <si>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</si>
  <si>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</si>
  <si>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</si>
  <si>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</si>
  <si>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</si>
  <si>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</si>
  <si>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</si>
  <si>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</si>
  <si>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</si>
  <si>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</si>
  <si>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</si>
  <si>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</si>
  <si>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</si>
  <si>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</si>
  <si>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</si>
  <si>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</si>
  <si>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</si>
  <si>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</si>
  <si>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</si>
  <si>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</si>
  <si>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</si>
  <si>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</si>
  <si>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</si>
  <si>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</si>
  <si>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</si>
  <si>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</si>
  <si>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</si>
  <si>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</si>
  <si>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</si>
  <si>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</si>
  <si>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</si>
  <si>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</si>
  <si>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</si>
  <si>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</si>
  <si>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</si>
  <si>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</si>
  <si>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</si>
  <si>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</si>
  <si>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</si>
  <si>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</si>
  <si>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</si>
  <si>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</si>
  <si>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</si>
  <si>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</si>
  <si>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</si>
  <si>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</si>
  <si>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</si>
  <si>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</si>
  <si>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</si>
  <si>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</si>
  <si>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</si>
  <si>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</si>
  <si>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</si>
  <si>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</si>
  <si>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</si>
  <si>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</si>
  <si>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</si>
  <si>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</si>
  <si>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</si>
  <si>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</si>
  <si>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</si>
  <si>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</si>
  <si>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</si>
  <si>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</si>
  <si>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</si>
  <si>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</si>
  <si>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</si>
  <si>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</si>
  <si>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</si>
  <si>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</si>
  <si>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</si>
  <si>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</si>
  <si>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</si>
  <si>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</si>
  <si>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</si>
  <si>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</si>
  <si>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</si>
  <si>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</si>
  <si>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</si>
  <si>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</si>
  <si>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</si>
  <si>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</si>
  <si>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</si>
  <si>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</si>
  <si>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</si>
  <si>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</si>
  <si>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</si>
  <si>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</si>
  <si>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</si>
  <si>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</si>
  <si>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</si>
  <si>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</si>
  <si>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</si>
  <si>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</si>
  <si>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</si>
  <si>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</si>
  <si>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</si>
  <si>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</si>
  <si>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</si>
  <si>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</si>
  <si>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</si>
  <si>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</si>
  <si>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ZS</t>
  </si>
  <si>
    <t>ZSTR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</si>
  <si>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</si>
  <si>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</si>
  <si>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</si>
  <si>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</si>
  <si>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</si>
  <si>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</si>
  <si>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</si>
  <si>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</si>
  <si>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</si>
  <si>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</si>
  <si>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</si>
  <si>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</si>
  <si>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</si>
  <si>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</si>
  <si>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</si>
  <si>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</si>
  <si>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</si>
  <si>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</si>
  <si>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</si>
  <si>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</si>
  <si>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</si>
  <si>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</si>
  <si>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</si>
  <si>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</si>
  <si>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</si>
  <si>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</si>
  <si>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</si>
  <si>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</si>
  <si>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</si>
  <si>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</si>
  <si>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</si>
  <si>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</si>
  <si>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</si>
  <si>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</si>
  <si>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</si>
  <si>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</si>
  <si>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</si>
  <si>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</si>
  <si>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</si>
  <si>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</si>
  <si>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AE</t>
  </si>
  <si>
    <t>hmotnost m2</t>
  </si>
  <si>
    <r>
      <t>Vysvětlivky:</t>
    </r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</si>
  <si>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</si>
  <si>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</si>
  <si>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</si>
  <si>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</si>
  <si>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</si>
  <si>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</si>
  <si>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</si>
  <si>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</si>
  <si>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</si>
  <si>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</si>
  <si>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</si>
  <si>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</si>
  <si>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</si>
  <si>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</si>
  <si>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</si>
  <si>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</si>
  <si>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</si>
  <si>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</si>
  <si>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</si>
  <si>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</si>
  <si>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</si>
  <si>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</si>
  <si>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</si>
  <si>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</si>
  <si>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</si>
  <si>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</si>
  <si>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</si>
  <si>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</si>
  <si>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</si>
  <si>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</si>
  <si>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</si>
  <si>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</si>
  <si>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</si>
  <si>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</si>
  <si>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</si>
  <si>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</si>
  <si>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</si>
  <si>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</si>
  <si>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</si>
  <si>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</si>
  <si>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</si>
  <si>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</si>
  <si>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</si>
  <si>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</si>
  <si>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</si>
  <si>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</si>
  <si>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</si>
  <si>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</si>
  <si>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</si>
  <si>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</si>
  <si>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</si>
  <si>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</si>
  <si>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</si>
  <si>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</si>
  <si>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</si>
  <si>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</si>
  <si>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</si>
  <si>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</si>
  <si>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</si>
  <si>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</si>
  <si>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</si>
  <si>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</si>
  <si>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</si>
  <si>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</si>
  <si>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</si>
  <si>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</si>
  <si>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</si>
  <si>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</si>
  <si>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</si>
  <si>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</si>
  <si>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</si>
  <si>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</si>
  <si>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</si>
  <si>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</si>
  <si>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</si>
  <si>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</si>
  <si>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</si>
  <si>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</si>
  <si>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</si>
  <si>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</si>
  <si>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</si>
  <si>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</si>
  <si>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</si>
  <si>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</si>
  <si>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</si>
  <si>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</si>
  <si>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</si>
  <si>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</si>
  <si>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</si>
  <si>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</si>
  <si>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</si>
  <si>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</si>
  <si>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</si>
  <si>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</si>
  <si>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</si>
  <si>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</si>
  <si>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</si>
  <si>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</si>
  <si>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</si>
  <si>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</si>
  <si>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</si>
  <si>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</si>
  <si>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</si>
  <si>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</si>
  <si>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</si>
  <si>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</si>
  <si>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</si>
  <si>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</si>
  <si>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</si>
  <si>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</si>
  <si>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</si>
  <si>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</si>
  <si>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</si>
  <si>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</si>
  <si>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</si>
  <si>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</si>
  <si>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</si>
  <si>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</si>
  <si>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</si>
  <si>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</si>
  <si>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</si>
  <si>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</si>
  <si>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</si>
  <si>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</si>
  <si>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</si>
  <si>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</si>
  <si>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</si>
  <si>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</si>
  <si>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</si>
  <si>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</si>
  <si>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</si>
  <si>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</si>
  <si>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</si>
  <si>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</si>
  <si>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</si>
  <si>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</si>
  <si>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</si>
  <si>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</si>
  <si>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</si>
  <si>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</si>
  <si>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</si>
  <si>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</si>
  <si>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</si>
  <si>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</si>
  <si>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</si>
  <si>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</si>
  <si>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</si>
  <si>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</si>
  <si>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</si>
  <si>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</si>
  <si>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</si>
  <si>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</si>
  <si>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</si>
  <si>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</si>
  <si>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</si>
  <si>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</si>
  <si>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</si>
  <si>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</si>
  <si>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</si>
  <si>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</si>
  <si>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</si>
  <si>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</si>
  <si>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</si>
  <si>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</si>
  <si>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</si>
  <si>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</si>
  <si>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</si>
  <si>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</si>
  <si>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</si>
  <si>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</si>
  <si>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</si>
  <si>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</si>
  <si>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</si>
  <si>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</si>
  <si>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</si>
  <si>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</si>
  <si>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</si>
  <si>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</si>
  <si>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</si>
  <si>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</si>
  <si>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</si>
  <si>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</si>
  <si>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</si>
  <si>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</si>
  <si>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</si>
  <si>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</si>
  <si>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</si>
  <si>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</si>
  <si>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</si>
  <si>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</si>
  <si>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</si>
  <si>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</si>
  <si>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</si>
  <si>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</si>
  <si>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</si>
  <si>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</si>
  <si>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</si>
  <si>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</si>
  <si>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</si>
  <si>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</si>
  <si>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</si>
  <si>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</si>
  <si>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</si>
  <si>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</si>
  <si>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</si>
  <si>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</si>
  <si>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</si>
  <si>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</si>
  <si>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</si>
  <si>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</si>
  <si>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</si>
  <si>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</si>
  <si>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</si>
  <si>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</si>
  <si>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</si>
  <si>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</si>
  <si>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</si>
  <si>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</si>
  <si>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</si>
  <si>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</si>
  <si>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</si>
  <si>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</si>
  <si>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</si>
  <si>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</si>
  <si>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</si>
  <si>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</si>
  <si>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</si>
  <si>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</si>
  <si>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</si>
  <si>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</si>
  <si>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</si>
  <si>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</si>
  <si>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</si>
  <si>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</si>
  <si>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</si>
  <si>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</si>
  <si>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</si>
  <si>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</si>
  <si>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</si>
  <si>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</si>
  <si>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</si>
  <si>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</si>
  <si>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</si>
  <si>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</si>
  <si>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</si>
  <si>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</si>
  <si>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</si>
  <si>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</si>
  <si>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</si>
  <si>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</si>
  <si>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</si>
  <si>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</si>
  <si>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</si>
  <si>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</si>
  <si>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</si>
  <si>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</si>
  <si>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</si>
  <si>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</si>
  <si>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</si>
  <si>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</si>
  <si>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</si>
  <si>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</si>
  <si>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</si>
  <si>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</si>
  <si>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</si>
  <si>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</si>
  <si>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</si>
  <si>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</si>
  <si>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</si>
  <si>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</si>
  <si>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</si>
  <si>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</si>
  <si>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</si>
  <si>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</si>
  <si>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</si>
  <si>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</si>
  <si>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</si>
  <si>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</si>
  <si>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</si>
  <si>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</si>
  <si>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</si>
  <si>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</si>
  <si>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</si>
  <si>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</si>
  <si>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</si>
  <si>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</si>
  <si>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</si>
  <si>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</si>
  <si>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</si>
  <si>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</si>
  <si>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</si>
  <si>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</si>
  <si>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</si>
  <si>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</si>
  <si>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</si>
  <si>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</si>
  <si>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</si>
  <si>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</si>
  <si>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</si>
  <si>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</si>
  <si>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</si>
  <si>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</si>
  <si>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</si>
  <si>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</si>
  <si>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</si>
  <si>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</si>
  <si>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</si>
  <si>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</si>
  <si>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</si>
  <si>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</si>
  <si>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</si>
  <si>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</si>
  <si>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</si>
  <si>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</si>
  <si>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</si>
  <si>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</si>
  <si>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</si>
  <si>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</si>
  <si>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</si>
  <si>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</si>
  <si>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</si>
  <si>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</si>
  <si>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</si>
  <si>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</si>
  <si>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</si>
  <si>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</si>
  <si>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</si>
  <si>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</si>
  <si>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</si>
  <si>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</si>
  <si>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</si>
  <si>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</si>
  <si>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</si>
  <si>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</si>
  <si>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</si>
  <si>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</si>
  <si>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</si>
  <si>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</si>
  <si>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</si>
  <si>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</si>
  <si>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</si>
  <si>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</si>
  <si>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</si>
  <si>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</si>
  <si>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</si>
  <si>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</si>
  <si>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</si>
  <si>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</si>
  <si>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</si>
  <si>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</si>
  <si>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</si>
  <si>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</si>
  <si>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</si>
  <si>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</si>
  <si>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</si>
  <si>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</si>
  <si>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</si>
  <si>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</si>
  <si>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</si>
  <si>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</si>
  <si>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</si>
  <si>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</si>
  <si>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</si>
  <si>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</si>
  <si>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</si>
  <si>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</si>
  <si>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</si>
  <si>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</si>
  <si>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</si>
  <si>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</si>
  <si>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</si>
  <si>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</si>
  <si>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</si>
  <si>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TypVyr</t>
  </si>
  <si>
    <t>Zkr2Screen</t>
  </si>
  <si>
    <t>TypBox</t>
  </si>
  <si>
    <t>V90</t>
  </si>
  <si>
    <t>TypMon</t>
  </si>
  <si>
    <t>OvlTyp</t>
  </si>
  <si>
    <t>Latka</t>
  </si>
  <si>
    <t>T839</t>
  </si>
  <si>
    <t>T830</t>
  </si>
  <si>
    <t>T838</t>
  </si>
  <si>
    <t>Vedeni</t>
  </si>
  <si>
    <t>DolLis</t>
  </si>
  <si>
    <t>HR8</t>
  </si>
  <si>
    <t>Uchyc</t>
  </si>
  <si>
    <t>Box 090</t>
  </si>
  <si>
    <t>Box 110</t>
  </si>
  <si>
    <t>Box 150</t>
  </si>
  <si>
    <t>DrzVeden</t>
  </si>
  <si>
    <t>B50</t>
  </si>
  <si>
    <t>B60</t>
  </si>
  <si>
    <t>B100</t>
  </si>
  <si>
    <t>B130</t>
  </si>
  <si>
    <t>box 90°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</si>
  <si>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</si>
  <si>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</si>
  <si>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</si>
  <si>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</si>
  <si>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</si>
  <si>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</si>
  <si>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</si>
  <si>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</si>
  <si>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</si>
  <si>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</si>
  <si>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</si>
  <si>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</si>
  <si>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</si>
  <si>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</si>
  <si>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</si>
  <si>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</si>
  <si>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</si>
  <si>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</si>
  <si>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</si>
  <si>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</si>
  <si>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</si>
  <si>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7016S</t>
  </si>
  <si>
    <t>standard</t>
  </si>
  <si>
    <t>HR8/SOLAR-ZIP</t>
  </si>
  <si>
    <t>HR8ZIP_SOLAR</t>
  </si>
  <si>
    <t xml:space="preserve">Screen HR8 (ZIP_SOLAR) </t>
  </si>
  <si>
    <t>Box</t>
  </si>
  <si>
    <t>L</t>
  </si>
  <si>
    <t>OvlUm</t>
  </si>
  <si>
    <t>OvlTypV</t>
  </si>
  <si>
    <t>Drz</t>
  </si>
  <si>
    <t>když(O18="T838";Drz;DrzVeden)</t>
  </si>
  <si>
    <t>Order Form - Roller blind</t>
  </si>
  <si>
    <t>Roller blind Screen HR8 Solar  - ZIP</t>
  </si>
  <si>
    <t>VAT:</t>
  </si>
  <si>
    <t xml:space="preserve">Invoice address: </t>
  </si>
  <si>
    <t xml:space="preserve">Delivery address: </t>
  </si>
  <si>
    <t>Client</t>
  </si>
  <si>
    <t>Order</t>
  </si>
  <si>
    <t>Order no.:</t>
  </si>
  <si>
    <t>Ordered on:</t>
  </si>
  <si>
    <t xml:space="preserve">Phone: </t>
  </si>
  <si>
    <t>Delivery time:</t>
  </si>
  <si>
    <t>Position</t>
  </si>
  <si>
    <t>Quantity</t>
  </si>
  <si>
    <t>Type ( abr.2)</t>
  </si>
  <si>
    <t>Type of product</t>
  </si>
  <si>
    <t>Type of box</t>
  </si>
  <si>
    <t>Dimension of box</t>
  </si>
  <si>
    <t>Width (mm)</t>
  </si>
  <si>
    <t>Height (mm)</t>
  </si>
  <si>
    <t>Type of mounting</t>
  </si>
  <si>
    <t>Type of operation</t>
  </si>
  <si>
    <t>Operation placing</t>
  </si>
  <si>
    <t>Fabric</t>
  </si>
  <si>
    <t>LEFT guiding</t>
  </si>
  <si>
    <t>LEFT guiding brackets</t>
  </si>
  <si>
    <t>RIGHT guiding</t>
  </si>
  <si>
    <t>RIGHT guiding brackets</t>
  </si>
  <si>
    <t>Bottom rail</t>
  </si>
  <si>
    <t>Colour of painted components</t>
  </si>
  <si>
    <t>Attaching</t>
  </si>
  <si>
    <t>Note</t>
  </si>
  <si>
    <t>Note: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</si>
  <si>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</si>
  <si>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</si>
  <si>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</si>
  <si>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6) Please choose the dimension of the box from the available parameters - see appendix Instruction HR8_Solar</t>
  </si>
  <si>
    <t>9)  Please choose the type of mounting from the available parameters - see appendix Instruction HR8_Solar</t>
  </si>
  <si>
    <t>11) Please choose the operation placing from the available parameters - see appendix Instruction HR8_Solar</t>
  </si>
  <si>
    <t>13) Please choose the type of left guiding brackets from the available parameters - see appendix Instruction HR8_Solar</t>
  </si>
  <si>
    <t>14) Please choose the type of right guiding from the available parameters - see appendix Instruction HR8_Solar</t>
  </si>
  <si>
    <t>15) Please choose the type of right guiding brackets from the available parameters - see appendix Instruction HR8_Solar</t>
  </si>
  <si>
    <t>16) Please choose the type of bottom rail from the available parameters - see appendix Instruction HR8_Solar</t>
  </si>
  <si>
    <t>18) Please choose the colour of painted components from the available parameters - see appendix Instruction HR8_Solar</t>
  </si>
  <si>
    <t>19) Please choose the type of attaching from the available parameters - see appendix Instruction HR8_Solar</t>
  </si>
  <si>
    <t>Order Form - Roller blind SCREEN HR8 Solar - ZIP</t>
  </si>
  <si>
    <t>Abbreviation</t>
  </si>
  <si>
    <t>name</t>
  </si>
  <si>
    <t>note</t>
  </si>
  <si>
    <t>Roller blind Screen HR8 SOLAR - ZIP</t>
  </si>
  <si>
    <t>Box type</t>
  </si>
  <si>
    <t>Coiling outwards "A" (standard)</t>
  </si>
  <si>
    <t>Coiling outwards "AE" (EXTERIOR is lighter)</t>
  </si>
  <si>
    <t>left</t>
  </si>
  <si>
    <t>right</t>
  </si>
  <si>
    <t>Fabric SCREEN EX. ZIP Satiné 5500 0101</t>
  </si>
  <si>
    <t>Fabric SCREEN EX. ZIP Satiné 5500 0202</t>
  </si>
  <si>
    <t>Fabric SCREEN EX. ZIP Satiné 5500 0207</t>
  </si>
  <si>
    <t>Fabric SCREEN EX. ZIP Satiné 5500 0701</t>
  </si>
  <si>
    <t>Fabric SCREEN EX. ZIP Satiné 5500 2020</t>
  </si>
  <si>
    <t>Fabric SCREEN EX. ZIP Satiné 5500 3030</t>
  </si>
  <si>
    <t>Fabric SCREEN EX. ZIP Soltis 92 2044</t>
  </si>
  <si>
    <t>Fabric SCREEN EX. ZIP Soltis 92 2047</t>
  </si>
  <si>
    <t>Fabric SCREEN EX. ZIP Soltis 92 2051</t>
  </si>
  <si>
    <t>Fabric SCREEN EX. ZIP Soltis 92 2135</t>
  </si>
  <si>
    <t>Fabric SCREEN EX. ZIP Soltis 92 2167</t>
  </si>
  <si>
    <t>Fabric SCREEN EX. ZIP Soltis 92 2175</t>
  </si>
  <si>
    <t>Fabric SCREEN EX. BLACK OUT ZIP Satiné 21154 0202</t>
  </si>
  <si>
    <t>Fabric SCREEN EX. BLACK OUT ZIP Satiné 21154 2020</t>
  </si>
  <si>
    <t>Fabric SCREEN EX. BLACK OUT ZIP Satiné 21154 0102</t>
  </si>
  <si>
    <t>Fabric SCREEN EX. BLACK OUT ZIP Satiné 21154 0101</t>
  </si>
  <si>
    <t>Fabric SCREEN EX. BLACK OUT ZIP Satiné 21154 3030</t>
  </si>
  <si>
    <t>Fabric SCREEN EX. BLACK OUT ZIP Satiné 21154 0707</t>
  </si>
  <si>
    <t>Fabric SC Zip fólie PVC + obruba ZIP Satiné 5500 STNZ0202</t>
  </si>
  <si>
    <t>Fabric SC Zip fólie PVC + obruba ZIP Satiné 5500 STNZ2020</t>
  </si>
  <si>
    <t>Fabric SC Zip fólie PVC + obruba ZIP Satiné 5500 STNZ3030</t>
  </si>
  <si>
    <t>Fabric SC Zip fólie PVC + obruba ZIP Satiné 5500 STNZ0701</t>
  </si>
  <si>
    <t>Fabric SC Zip fólie PVC + obruba ZIP Satiné 5500 STNZ0207</t>
  </si>
  <si>
    <t>Fabric SC Zip fólie PVC + obruba ZIP Satiné 5500 STNZ0101</t>
  </si>
  <si>
    <t>Fabric SCREEN EX./IN. ZIP Soltis 86 2012</t>
  </si>
  <si>
    <t>Fabric SCREEN EX./IN. ZIP Soltis 86 2043</t>
  </si>
  <si>
    <t>Fabric SCREEN EX./IN. ZIP Soltis 86 2044</t>
  </si>
  <si>
    <t>Fabric SCREEN EX./IN. ZIP Soltis 86 2047</t>
  </si>
  <si>
    <t>Fabric SCREEN EX./IN. ZIP Soltis 86 2051</t>
  </si>
  <si>
    <t>Fabric SCREEN EX./IN. ZIP Soltis 86 2135</t>
  </si>
  <si>
    <t>Fabric SCREEN EX./IN. ZIP Soltis 86 2167</t>
  </si>
  <si>
    <t>Fabric SCREEN EX./IN. ZIP Soltis 86 2175</t>
  </si>
  <si>
    <t>Fabric SCREEN EX./IN. ZIP Soltis B92 1043</t>
  </si>
  <si>
    <t>Fabric SCREEN EX./IN. ZIP Soltis B92 1044</t>
  </si>
  <si>
    <t>Fabric SCREEN EX./IN. ZIP Soltis B92 1046</t>
  </si>
  <si>
    <t>Fabric SCREEN EX./IN. ZIP Soltis B92 2135</t>
  </si>
  <si>
    <t>Fabric SCREEN EX./IN. ZIP Soltis B92 2171</t>
  </si>
  <si>
    <t>Fabric SCREEN EX./IN. SCR-4005-01</t>
  </si>
  <si>
    <t>Fabric SCREEN EX./IN. SCR-4005-02</t>
  </si>
  <si>
    <t>Fabric SCREEN EX./IN. SCR-4005-03</t>
  </si>
  <si>
    <t>Fabric SCREEN EX./IN. SCR-4005-05</t>
  </si>
  <si>
    <t>Fabric SCREEN EX./IN. SCR-4005-06</t>
  </si>
  <si>
    <t>Fabric SCREEN EX./IN. SCR-4005-08</t>
  </si>
  <si>
    <t>Left guiding</t>
  </si>
  <si>
    <t>Left guiding , guiding brackets SC</t>
  </si>
  <si>
    <t>Right guiding , guiding brackets SC</t>
  </si>
  <si>
    <t>Right guiding</t>
  </si>
  <si>
    <t>guiding channel 40mm, type 839 clip</t>
  </si>
  <si>
    <t xml:space="preserve">guiding channel 40mm, type 830 </t>
  </si>
  <si>
    <t>guiding channel 40mm, type 838 for hanger</t>
  </si>
  <si>
    <t>without side guide brackets</t>
  </si>
  <si>
    <t>side guide channel bracket 050-065mm</t>
  </si>
  <si>
    <t>side guide channel bracket 060-075mm</t>
  </si>
  <si>
    <t>side guide channel bracket 100-115mm</t>
  </si>
  <si>
    <t>side guide channel bracket 130-145mm</t>
  </si>
  <si>
    <t>bracket for guiding channel T838</t>
  </si>
  <si>
    <t>big bottom rail for screen (HR7/8)</t>
  </si>
  <si>
    <t>RAL grey (anthracit) 7016</t>
  </si>
  <si>
    <t>RAL grey (anthracit) 7016 structure</t>
  </si>
  <si>
    <t>RAL brown (sepia brown) 8014</t>
  </si>
  <si>
    <t>RAL silver 9006</t>
  </si>
  <si>
    <t>RAL grey (aluminium) 9007</t>
  </si>
  <si>
    <t>RAL white 9010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</si>
  <si>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</si>
  <si>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</si>
  <si>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</si>
  <si>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</si>
  <si>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</si>
  <si>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</si>
  <si>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</si>
  <si>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</si>
  <si>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</si>
  <si>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</si>
  <si>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</si>
  <si>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</si>
  <si>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</si>
  <si>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</si>
  <si>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</si>
  <si>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</si>
  <si>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(gray) 5014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</si>
  <si>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</si>
  <si>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</si>
  <si>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</si>
  <si>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</si>
  <si>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</si>
  <si>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</si>
  <si>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</si>
  <si>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</si>
  <si>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</si>
  <si>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</si>
  <si>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</si>
  <si>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</si>
  <si>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</si>
  <si>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</si>
  <si>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</si>
  <si>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</si>
  <si>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</si>
  <si>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</si>
  <si>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</si>
  <si>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</si>
  <si>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</si>
  <si>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</si>
  <si>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</si>
  <si>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</si>
  <si>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</si>
  <si>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</si>
  <si>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</si>
  <si>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</si>
  <si>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</si>
  <si>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</si>
  <si>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</si>
  <si>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</si>
  <si>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(gray-white) 9002</t>
  </si>
  <si>
    <t>RAL white (signal) 9003 ---</t>
  </si>
  <si>
    <t>RAL black (signal black) 9004</t>
  </si>
  <si>
    <t>RAL black (jet black) 9005</t>
  </si>
  <si>
    <t>RAL white (traffic white) 9016</t>
  </si>
  <si>
    <t>RAL black (traffic black) 9017</t>
  </si>
  <si>
    <t>RAL pearl (light grey) 9022</t>
  </si>
  <si>
    <t>RAL grey ( for slat DB702 )</t>
  </si>
  <si>
    <t>RAL grey (dark pearl) DB 703</t>
  </si>
  <si>
    <t>OTHER RAL (necessary to consult with sales rep - delivery)</t>
  </si>
  <si>
    <t xml:space="preserve">If painted components wanted, they will be delivered in one colour.it is necessary to fil in the colour reference into the notes. </t>
  </si>
  <si>
    <t>Type of attaching</t>
  </si>
  <si>
    <t>wall for BLACKOUT and SCREEN</t>
  </si>
  <si>
    <t>ceiling for BLACKOUT and SCREEN</t>
  </si>
  <si>
    <t xml:space="preserve">12) Please choose the fabric from the available parameters or see appendix Instruction HR8_Solar; The colour may slightly vary between batches </t>
  </si>
  <si>
    <t>Serge3Z 0101</t>
  </si>
  <si>
    <t>Serge3Z 0202</t>
  </si>
  <si>
    <t>Serge3Z 0207</t>
  </si>
  <si>
    <t>Serge3Z 0701</t>
  </si>
  <si>
    <t>Serge3Z 2020</t>
  </si>
  <si>
    <t>Serge3Z 3030</t>
  </si>
  <si>
    <t>Fabric SCREEN ZIP Serge3Z 0101</t>
  </si>
  <si>
    <t>Fabric SCREEN ZIP Serge3Z 0202</t>
  </si>
  <si>
    <t>Fabric SCREEN ZIP Serge3Z 0207</t>
  </si>
  <si>
    <t>Fabric SCREEN ZIP Serge3Z 0701</t>
  </si>
  <si>
    <t>Fabric SCREEN ZIP Serge3Z 2020</t>
  </si>
  <si>
    <t>Fabric SCREEN ZIP Serge3Z 3030</t>
  </si>
  <si>
    <t>7016M</t>
  </si>
  <si>
    <t>RAL grey (anthracit) 7016 matte</t>
  </si>
  <si>
    <t>8014M</t>
  </si>
  <si>
    <t>RAL brown (sepia brown) 8014 matte</t>
  </si>
  <si>
    <t>8014S</t>
  </si>
  <si>
    <t>RAL brown (sepia brown) 8014 structure</t>
  </si>
  <si>
    <t>9006S</t>
  </si>
  <si>
    <t>RAL silver 9006 structure</t>
  </si>
  <si>
    <t>9007S</t>
  </si>
  <si>
    <t>RAL grey (aluminium) 9007 structure</t>
  </si>
  <si>
    <t>9010M</t>
  </si>
  <si>
    <t>RAL white 9010M</t>
  </si>
  <si>
    <t>9010S</t>
  </si>
  <si>
    <t>RAL white 9010S</t>
  </si>
  <si>
    <t>SLTZB92 1045</t>
  </si>
  <si>
    <t>Fabric SCREEN EX./IN. ZIP Soltis B92 1045</t>
  </si>
  <si>
    <t>Fabric SCREEN EX./IN. ZIP Soltis B92 51176</t>
  </si>
  <si>
    <t>SLTZB92 51176</t>
  </si>
  <si>
    <t>14S</t>
  </si>
  <si>
    <t>14.motor Somfy Sunea Solar RTS (aut.)</t>
  </si>
  <si>
    <t>18S</t>
  </si>
  <si>
    <t>18.motor Somfy Sunea Solar io (aut.)</t>
  </si>
  <si>
    <t>for box 90, 110 - battery outside the box; for box 150 - battery inside the box</t>
  </si>
  <si>
    <t>ISD110</t>
  </si>
  <si>
    <t>Isotra system DECORAL smooth ISD110</t>
  </si>
  <si>
    <t>Decoral max. width is 4m.</t>
  </si>
  <si>
    <t>ISD120</t>
  </si>
  <si>
    <t>Isotra system DECORAL smooth ISD120</t>
  </si>
  <si>
    <t>ISD130</t>
  </si>
  <si>
    <t>Isotra system DECORAL smooth ISD130</t>
  </si>
  <si>
    <t>ISD140</t>
  </si>
  <si>
    <t>Isotra system DECORAL smooth ISD140</t>
  </si>
  <si>
    <t>ISD150</t>
  </si>
  <si>
    <t>Isotra system DECORAL smooth ISD150</t>
  </si>
  <si>
    <t>ISD160</t>
  </si>
  <si>
    <t>Isotra system DECORAL smooth ISD160</t>
  </si>
  <si>
    <t>ISD210</t>
  </si>
  <si>
    <t>Isotra system DECORAL structure ISD210</t>
  </si>
  <si>
    <t>ISD220</t>
  </si>
  <si>
    <t>Isotra system DECORAL structure ISD220</t>
  </si>
  <si>
    <t>ISD230</t>
  </si>
  <si>
    <t>Isotra system DECORAL structure ISD230</t>
  </si>
  <si>
    <t>ISD310</t>
  </si>
  <si>
    <t>Isotra system DECORAL polish ISD310</t>
  </si>
  <si>
    <t>ISD152</t>
  </si>
  <si>
    <t>Isotra system DECORAL smooth ISD152</t>
  </si>
  <si>
    <t>ISD154</t>
  </si>
  <si>
    <t>Isotra system DECORAL smooth ISD154</t>
  </si>
  <si>
    <t>ISD200</t>
  </si>
  <si>
    <t>Isotra system DECORAL structure ISD200</t>
  </si>
  <si>
    <t>ISD212</t>
  </si>
  <si>
    <t>Isotra system DECORAL structure ISD212</t>
  </si>
  <si>
    <t>ISD214</t>
  </si>
  <si>
    <t>Isotra system DECORAL structure ISD214</t>
  </si>
  <si>
    <t>ISD222</t>
  </si>
  <si>
    <t>Isotra system DECORAL structure ISD222</t>
  </si>
  <si>
    <t>ISD500</t>
  </si>
  <si>
    <t>Isotra system DECORAL smooth ISD500</t>
  </si>
  <si>
    <t>ISD510</t>
  </si>
  <si>
    <t>Isotra system DECORAL smooth ISD510</t>
  </si>
  <si>
    <t>ISD600</t>
  </si>
  <si>
    <t>Isotra system DECORAL structure ISD600</t>
  </si>
  <si>
    <t>ISD610</t>
  </si>
  <si>
    <t>Isotra system DECORAL structure ISD610</t>
  </si>
  <si>
    <t>ISD620</t>
  </si>
  <si>
    <t>Isotra system DECORAL structure ISD620</t>
  </si>
  <si>
    <t>ISD630</t>
  </si>
  <si>
    <t>Isotra system DECORAL structure ISD630</t>
  </si>
  <si>
    <t>ISD640</t>
  </si>
  <si>
    <t>Isotra system DECORAL structure ISD640</t>
  </si>
  <si>
    <t>ISD700</t>
  </si>
  <si>
    <t>Isotra system DECORAL blue bubbles ISD700</t>
  </si>
  <si>
    <t>Xisd</t>
  </si>
  <si>
    <t>Other ISD Decoral (discuss with your Sales Rep.)</t>
  </si>
  <si>
    <t>Valid from: 01.02.2024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</si>
</sst>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 locked="0"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5" applyFont="1" applyFill="1" applyBorder="1" applyAlignment="1" applyProtection="1">
      <alignment vertical="center"/>
      <protection locked="0"/>
    </xf>
    <xf numFmtId="0" fontId="5" fillId="33" borderId="0" xfId="64" applyFont="1" applyFill="1" applyBorder="1" applyAlignment="1" applyProtection="1">
      <alignment vertical="center"/>
      <protection locked="0"/>
    </xf>
    <xf numFmtId="0" fontId="7" fillId="33" borderId="10" xfId="64" applyFont="1" applyFill="1" applyBorder="1" applyAlignment="1" applyProtection="1">
      <alignment vertical="center"/>
      <protection locked="0"/>
    </xf>
    <xf numFmtId="0" fontId="6" fillId="33" borderId="10" xfId="64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 horizontal="left"/>
    </xf>
    <xf numFmtId="0" fontId="22" fillId="33" borderId="0" xfId="0" applyFont="1" applyFill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49" fontId="7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22" fillId="0" borderId="11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70" fillId="7" borderId="0" xfId="0" applyFont="1" applyFill="1" applyAlignment="1">
      <alignment/>
    </xf>
    <xf numFmtId="49" fontId="70" fillId="7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70" fillId="7" borderId="0" xfId="0" applyNumberFormat="1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70" fillId="33" borderId="0" xfId="0" applyFont="1" applyFill="1" applyAlignment="1">
      <alignment/>
    </xf>
    <xf numFmtId="0" fontId="22" fillId="33" borderId="11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10" xfId="37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4" fillId="33" borderId="0" xfId="37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6" borderId="0" xfId="0" applyFont="1" applyFill="1" applyAlignment="1">
      <alignment/>
    </xf>
    <xf numFmtId="0" fontId="71" fillId="36" borderId="0" xfId="0" applyFont="1" applyFill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72" fillId="36" borderId="0" xfId="0" applyFont="1" applyFill="1" applyAlignment="1">
      <alignment horizontal="center"/>
    </xf>
    <xf numFmtId="0" fontId="73" fillId="36" borderId="0" xfId="0" applyFont="1" applyFill="1" applyAlignment="1">
      <alignment horizontal="center"/>
    </xf>
    <xf numFmtId="0" fontId="74" fillId="36" borderId="0" xfId="0" applyFont="1" applyFill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2" fillId="0" borderId="0" xfId="60" applyNumberFormat="1" applyFont="1" applyFill="1" applyAlignment="1">
      <alignment horizontal="left"/>
      <protection/>
    </xf>
    <xf numFmtId="49" fontId="62" fillId="0" borderId="0" xfId="60" applyNumberFormat="1" applyAlignment="1">
      <alignment horizontal="left"/>
      <protection/>
    </xf>
    <xf numFmtId="0" fontId="11" fillId="33" borderId="0" xfId="65" applyFont="1" applyFill="1" applyAlignment="1" applyProtection="1">
      <alignment/>
      <protection locked="0"/>
    </xf>
    <xf numFmtId="0" fontId="6" fillId="33" borderId="0" xfId="65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5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33" borderId="0" xfId="54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6" fillId="33" borderId="11" xfId="54" applyFont="1" applyFill="1" applyBorder="1" applyAlignment="1">
      <alignment vertical="center"/>
      <protection/>
    </xf>
    <xf numFmtId="0" fontId="5" fillId="0" borderId="19" xfId="0" applyFont="1" applyFill="1" applyBorder="1" applyAlignment="1">
      <alignment vertical="center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5" fillId="33" borderId="20" xfId="54" applyFont="1" applyFill="1" applyBorder="1" applyAlignment="1">
      <alignment vertical="center"/>
      <protection/>
    </xf>
    <xf numFmtId="0" fontId="5" fillId="33" borderId="21" xfId="54" applyFont="1" applyFill="1" applyBorder="1" applyAlignment="1">
      <alignment vertical="center"/>
      <protection/>
    </xf>
    <xf numFmtId="0" fontId="5" fillId="33" borderId="19" xfId="0" applyFont="1" applyFill="1" applyBorder="1" applyAlignment="1">
      <alignment/>
    </xf>
    <xf numFmtId="0" fontId="7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77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5" fillId="0" borderId="21" xfId="54" applyFont="1" applyFill="1" applyBorder="1" applyAlignment="1">
      <alignment horizontal="left" vertical="center"/>
      <protection/>
    </xf>
    <xf numFmtId="0" fontId="5" fillId="0" borderId="21" xfId="0" applyFont="1" applyFill="1" applyBorder="1" applyAlignment="1">
      <alignment horizontal="left"/>
    </xf>
    <xf numFmtId="0" fontId="78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hidden="1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hidden="1"/>
    </xf>
    <xf numFmtId="0" fontId="5" fillId="33" borderId="0" xfId="65" applyFont="1" applyFill="1" applyAlignment="1" applyProtection="1">
      <alignment vertical="center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/>
    </xf>
    <xf numFmtId="0" fontId="28" fillId="33" borderId="0" xfId="37" applyFont="1" applyFill="1" applyAlignment="1" applyProtection="1">
      <alignment/>
      <protection locked="0"/>
    </xf>
    <xf numFmtId="0" fontId="5" fillId="37" borderId="11" xfId="0" applyFont="1" applyFill="1" applyBorder="1" applyAlignment="1">
      <alignment/>
    </xf>
    <xf numFmtId="49" fontId="5" fillId="0" borderId="11" xfId="50" applyNumberFormat="1" applyFont="1" applyBorder="1" applyAlignment="1">
      <alignment horizontal="left"/>
      <protection/>
    </xf>
    <xf numFmtId="49" fontId="5" fillId="0" borderId="11" xfId="61" applyNumberFormat="1" applyFont="1" applyBorder="1" applyAlignment="1">
      <alignment horizontal="left"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1" xfId="63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37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79" fillId="0" borderId="11" xfId="0" applyFont="1" applyBorder="1" applyAlignment="1">
      <alignment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49" fontId="20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left" vertical="center"/>
      <protection locked="0"/>
    </xf>
    <xf numFmtId="0" fontId="11" fillId="33" borderId="41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49" fontId="11" fillId="33" borderId="40" xfId="0" applyNumberFormat="1" applyFont="1" applyFill="1" applyBorder="1" applyAlignment="1" applyProtection="1">
      <alignment horizontal="left" vertical="top"/>
      <protection locked="0"/>
    </xf>
    <xf numFmtId="49" fontId="11" fillId="33" borderId="41" xfId="0" applyNumberFormat="1" applyFont="1" applyFill="1" applyBorder="1" applyAlignment="1" applyProtection="1">
      <alignment horizontal="left" vertical="top"/>
      <protection locked="0"/>
    </xf>
    <xf numFmtId="49" fontId="11" fillId="33" borderId="22" xfId="0" applyNumberFormat="1" applyFont="1" applyFill="1" applyBorder="1" applyAlignment="1" applyProtection="1">
      <alignment horizontal="left" vertical="top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locked="0"/>
    </xf>
    <xf numFmtId="49" fontId="20" fillId="33" borderId="11" xfId="0" applyNumberFormat="1" applyFont="1" applyFill="1" applyBorder="1" applyAlignment="1" applyProtection="1">
      <alignment horizontal="center" vertical="center"/>
      <protection locked="0"/>
    </xf>
    <xf numFmtId="49" fontId="20" fillId="33" borderId="17" xfId="0" applyNumberFormat="1" applyFont="1" applyFill="1" applyBorder="1" applyAlignment="1" applyProtection="1">
      <alignment horizontal="center" vertical="center"/>
      <protection locked="0"/>
    </xf>
    <xf numFmtId="49" fontId="20" fillId="33" borderId="28" xfId="0" applyNumberFormat="1" applyFont="1" applyFill="1" applyBorder="1" applyAlignment="1" applyProtection="1">
      <alignment horizontal="center" vertical="center"/>
      <protection locked="0"/>
    </xf>
    <xf numFmtId="49" fontId="20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27" fillId="0" borderId="11" xfId="53" applyBorder="1" applyAlignment="1">
      <alignment horizont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37" borderId="11" xfId="56" applyFont="1" applyFill="1" applyBorder="1">
      <alignment/>
      <protection/>
    </xf>
    <xf numFmtId="0" fontId="5" fillId="33" borderId="11" xfId="53" applyFont="1" applyFill="1" applyBorder="1" applyAlignment="1">
      <alignment horizontal="center"/>
      <protection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3 2" xfId="56"/>
    <cellStyle name="Normální 4" xfId="57"/>
    <cellStyle name="Normální 4 2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List1" xfId="64"/>
    <cellStyle name="normální_List3_1" xfId="65"/>
    <cellStyle name="Followed Hyperlink" xfId="66"/>
    <cellStyle name="Poznámka" xfId="67"/>
    <cellStyle name="Percent" xfId="68"/>
    <cellStyle name="Procenta 2" xfId="69"/>
    <cellStyle name="Propojená buňka" xfId="70"/>
    <cellStyle name="Správ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GridLines="0" tabSelected="1" view="pageBreakPreview" zoomScale="80" zoomScaleNormal="80" zoomScaleSheetLayoutView="80" zoomScalePageLayoutView="75" workbookViewId="0" topLeftCell="A1">
      <selection activeCell="C65" sqref="C65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6.28125" style="56" customWidth="1"/>
    <col min="4" max="4" width="15.140625" style="56" customWidth="1"/>
    <col min="5" max="9" width="10.28125" style="56" customWidth="1"/>
    <col min="10" max="10" width="24.28125" style="56" customWidth="1"/>
    <col min="11" max="11" width="10.28125" style="56" customWidth="1"/>
    <col min="12" max="12" width="14.00390625" style="56" customWidth="1"/>
    <col min="13" max="19" width="10.28125" style="56" customWidth="1"/>
    <col min="20" max="20" width="18.57421875" style="56" customWidth="1"/>
    <col min="21" max="21" width="1.421875" style="56" customWidth="1"/>
    <col min="22" max="16384" width="9.28125" style="56" customWidth="1"/>
  </cols>
  <sheetData>
    <row r="1" spans="1:17" s="40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5" t="s">
        <v>3</v>
      </c>
      <c r="M2" s="5" t="s">
        <v>2</v>
      </c>
      <c r="N2" s="5"/>
      <c r="O2" s="41"/>
      <c r="P2" s="41"/>
      <c r="Q2" s="41"/>
      <c r="R2" s="41"/>
      <c r="S2" s="41"/>
      <c r="T2" s="42"/>
      <c r="U2" s="41"/>
    </row>
    <row r="3" spans="1:20" s="50" customFormat="1" ht="40.5" customHeight="1">
      <c r="A3" s="43" t="s">
        <v>652</v>
      </c>
      <c r="B3" s="44"/>
      <c r="C3" s="44"/>
      <c r="D3" s="44"/>
      <c r="E3" s="44"/>
      <c r="F3" s="44"/>
      <c r="G3" s="44"/>
      <c r="H3" s="51"/>
      <c r="I3" s="45"/>
      <c r="J3" s="165"/>
      <c r="K3" s="46"/>
      <c r="L3" s="48"/>
      <c r="M3" s="48"/>
      <c r="N3" s="48"/>
      <c r="O3" s="48"/>
      <c r="P3" s="48"/>
      <c r="Q3" s="49"/>
      <c r="R3" s="47"/>
      <c r="S3" s="47"/>
      <c r="T3" s="73"/>
    </row>
    <row r="4" spans="1:21" s="52" customFormat="1" ht="20.25" customHeight="1">
      <c r="A4" s="161" t="s">
        <v>653</v>
      </c>
      <c r="B4" s="51"/>
      <c r="C4" s="51"/>
      <c r="D4" s="51"/>
      <c r="E4" s="51"/>
      <c r="F4" s="51"/>
      <c r="G4" s="51"/>
      <c r="H4" s="51"/>
      <c r="I4" s="51"/>
      <c r="J4" s="165"/>
      <c r="K4" s="51"/>
      <c r="L4" s="51"/>
      <c r="M4" s="51"/>
      <c r="N4" s="51"/>
      <c r="P4" s="51"/>
      <c r="Q4" s="51"/>
      <c r="R4" s="51"/>
      <c r="S4" s="51"/>
      <c r="T4" s="53"/>
      <c r="U4" s="53"/>
    </row>
    <row r="5" spans="1:21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5"/>
      <c r="U5" s="55"/>
    </row>
    <row r="6" spans="1:21" s="52" customFormat="1" ht="15" customHeight="1" thickBot="1">
      <c r="A6" s="234" t="s">
        <v>658</v>
      </c>
      <c r="B6" s="235"/>
      <c r="C6" s="235"/>
      <c r="D6" s="235"/>
      <c r="E6" s="235"/>
      <c r="F6" s="235"/>
      <c r="G6" s="235"/>
      <c r="H6" s="235"/>
      <c r="I6" s="174"/>
      <c r="K6" s="240" t="s">
        <v>657</v>
      </c>
      <c r="L6" s="241"/>
      <c r="M6" s="241"/>
      <c r="N6" s="241"/>
      <c r="O6" s="241"/>
      <c r="P6" s="241"/>
      <c r="Q6" s="241"/>
      <c r="R6" s="241"/>
      <c r="S6" s="241"/>
      <c r="T6" s="242"/>
      <c r="U6" s="55"/>
    </row>
    <row r="7" spans="1:21" s="52" customFormat="1" ht="15" customHeight="1" thickTop="1">
      <c r="A7" s="236" t="s">
        <v>659</v>
      </c>
      <c r="B7" s="237"/>
      <c r="C7" s="238"/>
      <c r="D7" s="238"/>
      <c r="E7" s="238"/>
      <c r="F7" s="238"/>
      <c r="G7" s="238"/>
      <c r="H7" s="238"/>
      <c r="I7" s="239"/>
      <c r="K7" s="243"/>
      <c r="L7" s="244"/>
      <c r="M7" s="257"/>
      <c r="N7" s="257"/>
      <c r="O7" s="257"/>
      <c r="P7" s="257"/>
      <c r="Q7" s="257"/>
      <c r="R7" s="257"/>
      <c r="S7" s="257"/>
      <c r="T7" s="258"/>
      <c r="U7" s="55"/>
    </row>
    <row r="8" spans="1:21" s="52" customFormat="1" ht="15" customHeight="1">
      <c r="A8" s="226"/>
      <c r="B8" s="227"/>
      <c r="C8" s="230"/>
      <c r="D8" s="230"/>
      <c r="E8" s="230"/>
      <c r="F8" s="230"/>
      <c r="G8" s="230"/>
      <c r="H8" s="230"/>
      <c r="I8" s="231"/>
      <c r="K8" s="259" t="s">
        <v>654</v>
      </c>
      <c r="L8" s="260"/>
      <c r="M8" s="255"/>
      <c r="N8" s="255"/>
      <c r="O8" s="255"/>
      <c r="P8" s="255"/>
      <c r="Q8" s="255"/>
      <c r="R8" s="255"/>
      <c r="S8" s="255"/>
      <c r="T8" s="256"/>
      <c r="U8" s="55"/>
    </row>
    <row r="9" spans="1:21" s="52" customFormat="1" ht="15" customHeight="1">
      <c r="A9" s="226" t="s">
        <v>660</v>
      </c>
      <c r="B9" s="227"/>
      <c r="C9" s="230"/>
      <c r="D9" s="230"/>
      <c r="E9" s="230"/>
      <c r="F9" s="230"/>
      <c r="G9" s="230"/>
      <c r="H9" s="230"/>
      <c r="I9" s="231"/>
      <c r="K9" s="245" t="s">
        <v>655</v>
      </c>
      <c r="L9" s="246"/>
      <c r="M9" s="255"/>
      <c r="N9" s="255"/>
      <c r="O9" s="255"/>
      <c r="P9" s="255"/>
      <c r="Q9" s="255"/>
      <c r="R9" s="255"/>
      <c r="S9" s="255"/>
      <c r="T9" s="256"/>
      <c r="U9" s="55"/>
    </row>
    <row r="10" spans="1:21" s="52" customFormat="1" ht="15" customHeight="1">
      <c r="A10" s="226"/>
      <c r="B10" s="227"/>
      <c r="C10" s="230"/>
      <c r="D10" s="230"/>
      <c r="E10" s="230"/>
      <c r="F10" s="230"/>
      <c r="G10" s="230"/>
      <c r="H10" s="230"/>
      <c r="I10" s="231"/>
      <c r="K10" s="245"/>
      <c r="L10" s="246"/>
      <c r="M10" s="255"/>
      <c r="N10" s="255"/>
      <c r="O10" s="255"/>
      <c r="P10" s="255"/>
      <c r="Q10" s="255"/>
      <c r="R10" s="255"/>
      <c r="S10" s="255"/>
      <c r="T10" s="256"/>
      <c r="U10" s="55"/>
    </row>
    <row r="11" spans="1:21" ht="15" customHeight="1">
      <c r="A11" s="226" t="s">
        <v>661</v>
      </c>
      <c r="B11" s="227"/>
      <c r="C11" s="230"/>
      <c r="D11" s="230"/>
      <c r="E11" s="230"/>
      <c r="F11" s="230"/>
      <c r="G11" s="230"/>
      <c r="H11" s="230"/>
      <c r="I11" s="231"/>
      <c r="K11" s="245"/>
      <c r="L11" s="246"/>
      <c r="M11" s="255"/>
      <c r="N11" s="255"/>
      <c r="O11" s="255"/>
      <c r="P11" s="255"/>
      <c r="Q11" s="255"/>
      <c r="R11" s="255"/>
      <c r="S11" s="255"/>
      <c r="T11" s="256"/>
      <c r="U11" s="58"/>
    </row>
    <row r="12" spans="1:21" ht="15" customHeight="1">
      <c r="A12" s="226"/>
      <c r="B12" s="227"/>
      <c r="C12" s="230"/>
      <c r="D12" s="230"/>
      <c r="E12" s="230"/>
      <c r="F12" s="230"/>
      <c r="G12" s="230"/>
      <c r="H12" s="230"/>
      <c r="I12" s="231"/>
      <c r="K12" s="247" t="s">
        <v>656</v>
      </c>
      <c r="L12" s="248"/>
      <c r="M12" s="251"/>
      <c r="N12" s="251"/>
      <c r="O12" s="251"/>
      <c r="P12" s="251"/>
      <c r="Q12" s="251"/>
      <c r="R12" s="251"/>
      <c r="S12" s="251"/>
      <c r="T12" s="252"/>
      <c r="U12" s="58"/>
    </row>
    <row r="13" spans="1:21" ht="15" customHeight="1">
      <c r="A13" s="226" t="s">
        <v>662</v>
      </c>
      <c r="B13" s="227"/>
      <c r="C13" s="230"/>
      <c r="D13" s="230"/>
      <c r="E13" s="230"/>
      <c r="F13" s="230"/>
      <c r="G13" s="230"/>
      <c r="H13" s="230"/>
      <c r="I13" s="231"/>
      <c r="K13" s="247"/>
      <c r="L13" s="248"/>
      <c r="M13" s="251"/>
      <c r="N13" s="251"/>
      <c r="O13" s="251"/>
      <c r="P13" s="251"/>
      <c r="Q13" s="251"/>
      <c r="R13" s="251"/>
      <c r="S13" s="251"/>
      <c r="T13" s="252"/>
      <c r="U13" s="58"/>
    </row>
    <row r="14" spans="1:21" ht="15" customHeight="1" thickBot="1">
      <c r="A14" s="228"/>
      <c r="B14" s="229"/>
      <c r="C14" s="232"/>
      <c r="D14" s="232"/>
      <c r="E14" s="232"/>
      <c r="F14" s="232"/>
      <c r="G14" s="232"/>
      <c r="H14" s="232"/>
      <c r="I14" s="233"/>
      <c r="K14" s="249"/>
      <c r="L14" s="250"/>
      <c r="M14" s="253"/>
      <c r="N14" s="253"/>
      <c r="O14" s="253"/>
      <c r="P14" s="253"/>
      <c r="Q14" s="253"/>
      <c r="R14" s="253"/>
      <c r="S14" s="253"/>
      <c r="T14" s="254"/>
      <c r="U14" s="58"/>
    </row>
    <row r="15" spans="1:21" ht="21.75" customHeight="1" thickBot="1">
      <c r="A15" s="58"/>
      <c r="B15" s="58"/>
      <c r="C15" s="58"/>
      <c r="D15" s="58"/>
      <c r="E15" s="59"/>
      <c r="F15" s="59"/>
      <c r="G15" s="59"/>
      <c r="H15" s="225"/>
      <c r="I15" s="225"/>
      <c r="J15" s="225"/>
      <c r="K15" s="225"/>
      <c r="L15" s="57"/>
      <c r="M15" s="57"/>
      <c r="N15" s="57"/>
      <c r="O15" s="57"/>
      <c r="P15" s="57"/>
      <c r="Q15" s="57"/>
      <c r="R15" s="57"/>
      <c r="S15" s="57"/>
      <c r="T15" s="58"/>
      <c r="U15" s="58"/>
    </row>
    <row r="16" spans="1:21" s="65" customFormat="1" ht="36.75" customHeight="1" thickBot="1">
      <c r="A16" s="60" t="s">
        <v>663</v>
      </c>
      <c r="B16" s="61" t="s">
        <v>664</v>
      </c>
      <c r="C16" s="61" t="s">
        <v>665</v>
      </c>
      <c r="D16" s="61" t="s">
        <v>666</v>
      </c>
      <c r="E16" s="62" t="s">
        <v>667</v>
      </c>
      <c r="F16" s="62" t="s">
        <v>668</v>
      </c>
      <c r="G16" s="62" t="s">
        <v>669</v>
      </c>
      <c r="H16" s="63" t="s">
        <v>670</v>
      </c>
      <c r="I16" s="63" t="s">
        <v>671</v>
      </c>
      <c r="J16" s="63" t="s">
        <v>672</v>
      </c>
      <c r="K16" s="62" t="s">
        <v>673</v>
      </c>
      <c r="L16" s="63" t="s">
        <v>674</v>
      </c>
      <c r="M16" s="63" t="s">
        <v>675</v>
      </c>
      <c r="N16" s="63" t="s">
        <v>676</v>
      </c>
      <c r="O16" s="63" t="s">
        <v>677</v>
      </c>
      <c r="P16" s="63" t="s">
        <v>678</v>
      </c>
      <c r="Q16" s="63" t="s">
        <v>679</v>
      </c>
      <c r="R16" s="63" t="s">
        <v>680</v>
      </c>
      <c r="S16" s="63" t="s">
        <v>681</v>
      </c>
      <c r="T16" s="37" t="s">
        <v>682</v>
      </c>
      <c r="U16" s="64"/>
    </row>
    <row r="17" spans="1:19" ht="15" customHeight="1" thickBot="1">
      <c r="A17" s="66">
        <v>1</v>
      </c>
      <c r="B17" s="66">
        <v>2</v>
      </c>
      <c r="C17" s="66">
        <v>3</v>
      </c>
      <c r="D17" s="191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191">
        <v>17</v>
      </c>
      <c r="R17" s="66">
        <v>18</v>
      </c>
      <c r="S17" s="66">
        <v>19</v>
      </c>
    </row>
    <row r="18" spans="1:21" ht="21" customHeight="1">
      <c r="A18" s="176"/>
      <c r="B18" s="177"/>
      <c r="C18" s="210" t="str">
        <f>IF($B18&gt;=1,"HR8/SOLAR-ZIP"," ")</f>
        <v> </v>
      </c>
      <c r="D18" s="211" t="str">
        <f>IF($B18&gt;=1,"HR8ZIP_SOLAR"," ")</f>
        <v> </v>
      </c>
      <c r="E18" s="210" t="str">
        <f>IF($B18&gt;=1,"V90"," ")</f>
        <v> </v>
      </c>
      <c r="F18" s="178"/>
      <c r="G18" s="177"/>
      <c r="H18" s="179"/>
      <c r="I18" s="180"/>
      <c r="J18" s="180"/>
      <c r="K18" s="180"/>
      <c r="L18" s="180"/>
      <c r="M18" s="180"/>
      <c r="N18" s="180"/>
      <c r="O18" s="180"/>
      <c r="P18" s="180"/>
      <c r="Q18" s="194" t="str">
        <f aca="true" t="shared" si="0" ref="Q18:Q28">IF($B18&gt;=1,"HR8"," ")</f>
        <v> </v>
      </c>
      <c r="R18" s="180"/>
      <c r="S18" s="180"/>
      <c r="T18" s="74"/>
      <c r="U18" s="58"/>
    </row>
    <row r="19" spans="1:21" ht="21" customHeight="1">
      <c r="A19" s="181"/>
      <c r="B19" s="182"/>
      <c r="C19" s="212" t="str">
        <f aca="true" t="shared" si="1" ref="C19:C28">IF($B19&gt;=1,"HR8/SOLAR-ZIP"," ")</f>
        <v> </v>
      </c>
      <c r="D19" s="212" t="str">
        <f aca="true" t="shared" si="2" ref="D19:D28">IF($B19&gt;=1,"HR8ZIP_SOLAR"," ")</f>
        <v> </v>
      </c>
      <c r="E19" s="212" t="str">
        <f aca="true" t="shared" si="3" ref="E19:E28">IF($B19&gt;=1,"V90"," ")</f>
        <v> </v>
      </c>
      <c r="F19" s="183"/>
      <c r="G19" s="182"/>
      <c r="H19" s="184"/>
      <c r="I19" s="185"/>
      <c r="J19" s="185"/>
      <c r="K19" s="185"/>
      <c r="L19" s="185"/>
      <c r="M19" s="185"/>
      <c r="N19" s="185"/>
      <c r="O19" s="185"/>
      <c r="P19" s="185"/>
      <c r="Q19" s="186" t="str">
        <f t="shared" si="0"/>
        <v> </v>
      </c>
      <c r="R19" s="185"/>
      <c r="S19" s="185"/>
      <c r="T19" s="75"/>
      <c r="U19" s="58"/>
    </row>
    <row r="20" spans="1:21" ht="21" customHeight="1">
      <c r="A20" s="181"/>
      <c r="B20" s="182"/>
      <c r="C20" s="212" t="str">
        <f t="shared" si="1"/>
        <v> </v>
      </c>
      <c r="D20" s="212" t="str">
        <f t="shared" si="2"/>
        <v> </v>
      </c>
      <c r="E20" s="212" t="str">
        <f t="shared" si="3"/>
        <v> </v>
      </c>
      <c r="F20" s="183"/>
      <c r="G20" s="182"/>
      <c r="H20" s="184"/>
      <c r="I20" s="185"/>
      <c r="J20" s="185"/>
      <c r="K20" s="185"/>
      <c r="L20" s="185"/>
      <c r="M20" s="185"/>
      <c r="N20" s="185"/>
      <c r="O20" s="185"/>
      <c r="P20" s="185"/>
      <c r="Q20" s="186" t="str">
        <f t="shared" si="0"/>
        <v> </v>
      </c>
      <c r="R20" s="185"/>
      <c r="S20" s="185"/>
      <c r="T20" s="75"/>
      <c r="U20" s="58"/>
    </row>
    <row r="21" spans="1:21" ht="21" customHeight="1">
      <c r="A21" s="181"/>
      <c r="B21" s="182"/>
      <c r="C21" s="212" t="str">
        <f t="shared" si="1"/>
        <v> </v>
      </c>
      <c r="D21" s="212" t="str">
        <f t="shared" si="2"/>
        <v> </v>
      </c>
      <c r="E21" s="212" t="str">
        <f t="shared" si="3"/>
        <v> </v>
      </c>
      <c r="F21" s="183"/>
      <c r="G21" s="182"/>
      <c r="H21" s="184"/>
      <c r="I21" s="185"/>
      <c r="J21" s="185"/>
      <c r="K21" s="185"/>
      <c r="L21" s="185"/>
      <c r="M21" s="185"/>
      <c r="N21" s="185"/>
      <c r="O21" s="185"/>
      <c r="P21" s="185"/>
      <c r="Q21" s="186" t="str">
        <f t="shared" si="0"/>
        <v> </v>
      </c>
      <c r="R21" s="185"/>
      <c r="S21" s="185"/>
      <c r="T21" s="75"/>
      <c r="U21" s="58"/>
    </row>
    <row r="22" spans="1:21" ht="21" customHeight="1">
      <c r="A22" s="181"/>
      <c r="B22" s="182"/>
      <c r="C22" s="212" t="str">
        <f t="shared" si="1"/>
        <v> </v>
      </c>
      <c r="D22" s="212" t="str">
        <f t="shared" si="2"/>
        <v> </v>
      </c>
      <c r="E22" s="212" t="str">
        <f t="shared" si="3"/>
        <v> </v>
      </c>
      <c r="F22" s="183"/>
      <c r="G22" s="182"/>
      <c r="H22" s="184"/>
      <c r="I22" s="185"/>
      <c r="J22" s="185"/>
      <c r="K22" s="185"/>
      <c r="L22" s="185"/>
      <c r="M22" s="185"/>
      <c r="N22" s="185"/>
      <c r="O22" s="185"/>
      <c r="P22" s="185"/>
      <c r="Q22" s="186" t="str">
        <f t="shared" si="0"/>
        <v> </v>
      </c>
      <c r="R22" s="185"/>
      <c r="S22" s="185"/>
      <c r="T22" s="75"/>
      <c r="U22" s="58"/>
    </row>
    <row r="23" spans="1:21" ht="21" customHeight="1">
      <c r="A23" s="181"/>
      <c r="B23" s="182"/>
      <c r="C23" s="212" t="str">
        <f t="shared" si="1"/>
        <v> </v>
      </c>
      <c r="D23" s="212" t="str">
        <f t="shared" si="2"/>
        <v> </v>
      </c>
      <c r="E23" s="212" t="str">
        <f t="shared" si="3"/>
        <v> </v>
      </c>
      <c r="F23" s="183"/>
      <c r="G23" s="182"/>
      <c r="H23" s="184"/>
      <c r="I23" s="185"/>
      <c r="J23" s="185"/>
      <c r="K23" s="185"/>
      <c r="L23" s="185"/>
      <c r="M23" s="185"/>
      <c r="N23" s="185"/>
      <c r="O23" s="185"/>
      <c r="P23" s="185"/>
      <c r="Q23" s="186" t="str">
        <f t="shared" si="0"/>
        <v> </v>
      </c>
      <c r="R23" s="185"/>
      <c r="S23" s="185"/>
      <c r="T23" s="75"/>
      <c r="U23" s="58"/>
    </row>
    <row r="24" spans="1:21" ht="21" customHeight="1">
      <c r="A24" s="181"/>
      <c r="B24" s="182"/>
      <c r="C24" s="212" t="str">
        <f t="shared" si="1"/>
        <v> </v>
      </c>
      <c r="D24" s="212" t="str">
        <f t="shared" si="2"/>
        <v> </v>
      </c>
      <c r="E24" s="212" t="str">
        <f t="shared" si="3"/>
        <v> </v>
      </c>
      <c r="F24" s="183"/>
      <c r="G24" s="182"/>
      <c r="H24" s="184"/>
      <c r="I24" s="185"/>
      <c r="J24" s="185"/>
      <c r="K24" s="185"/>
      <c r="L24" s="185"/>
      <c r="M24" s="185"/>
      <c r="N24" s="185"/>
      <c r="O24" s="185"/>
      <c r="P24" s="185"/>
      <c r="Q24" s="186" t="str">
        <f t="shared" si="0"/>
        <v> </v>
      </c>
      <c r="R24" s="185"/>
      <c r="S24" s="185"/>
      <c r="T24" s="75"/>
      <c r="U24" s="58"/>
    </row>
    <row r="25" spans="1:21" ht="21" customHeight="1">
      <c r="A25" s="181"/>
      <c r="B25" s="182"/>
      <c r="C25" s="212" t="str">
        <f t="shared" si="1"/>
        <v> </v>
      </c>
      <c r="D25" s="212" t="str">
        <f t="shared" si="2"/>
        <v> </v>
      </c>
      <c r="E25" s="212" t="str">
        <f t="shared" si="3"/>
        <v> </v>
      </c>
      <c r="F25" s="183"/>
      <c r="G25" s="182"/>
      <c r="H25" s="184"/>
      <c r="I25" s="185"/>
      <c r="J25" s="185"/>
      <c r="K25" s="185"/>
      <c r="L25" s="185"/>
      <c r="M25" s="185"/>
      <c r="N25" s="185"/>
      <c r="O25" s="185"/>
      <c r="P25" s="185"/>
      <c r="Q25" s="186" t="str">
        <f t="shared" si="0"/>
        <v> </v>
      </c>
      <c r="R25" s="185"/>
      <c r="S25" s="185"/>
      <c r="T25" s="75"/>
      <c r="U25" s="58"/>
    </row>
    <row r="26" spans="1:21" ht="21" customHeight="1">
      <c r="A26" s="181"/>
      <c r="B26" s="182"/>
      <c r="C26" s="212" t="str">
        <f t="shared" si="1"/>
        <v> </v>
      </c>
      <c r="D26" s="212" t="str">
        <f t="shared" si="2"/>
        <v> </v>
      </c>
      <c r="E26" s="212" t="str">
        <f t="shared" si="3"/>
        <v> </v>
      </c>
      <c r="F26" s="183"/>
      <c r="G26" s="182"/>
      <c r="H26" s="184"/>
      <c r="I26" s="185"/>
      <c r="J26" s="185"/>
      <c r="K26" s="185"/>
      <c r="L26" s="185"/>
      <c r="M26" s="185"/>
      <c r="N26" s="185"/>
      <c r="O26" s="185"/>
      <c r="P26" s="185"/>
      <c r="Q26" s="186" t="str">
        <f t="shared" si="0"/>
        <v> </v>
      </c>
      <c r="R26" s="185"/>
      <c r="S26" s="185"/>
      <c r="T26" s="75"/>
      <c r="U26" s="58"/>
    </row>
    <row r="27" spans="1:21" ht="21" customHeight="1">
      <c r="A27" s="181"/>
      <c r="B27" s="182"/>
      <c r="C27" s="212" t="str">
        <f t="shared" si="1"/>
        <v> </v>
      </c>
      <c r="D27" s="212" t="str">
        <f t="shared" si="2"/>
        <v> </v>
      </c>
      <c r="E27" s="212" t="str">
        <f t="shared" si="3"/>
        <v> </v>
      </c>
      <c r="F27" s="183"/>
      <c r="G27" s="182"/>
      <c r="H27" s="184"/>
      <c r="I27" s="185"/>
      <c r="J27" s="185"/>
      <c r="K27" s="185"/>
      <c r="L27" s="185"/>
      <c r="M27" s="185"/>
      <c r="N27" s="185"/>
      <c r="O27" s="185"/>
      <c r="P27" s="185"/>
      <c r="Q27" s="186" t="str">
        <f t="shared" si="0"/>
        <v> </v>
      </c>
      <c r="R27" s="185"/>
      <c r="S27" s="185"/>
      <c r="T27" s="75"/>
      <c r="U27" s="58"/>
    </row>
    <row r="28" spans="1:21" ht="21" customHeight="1" thickBot="1">
      <c r="A28" s="187"/>
      <c r="B28" s="188"/>
      <c r="C28" s="213" t="str">
        <f t="shared" si="1"/>
        <v> </v>
      </c>
      <c r="D28" s="213" t="str">
        <f t="shared" si="2"/>
        <v> </v>
      </c>
      <c r="E28" s="213" t="str">
        <f t="shared" si="3"/>
        <v> </v>
      </c>
      <c r="F28" s="189"/>
      <c r="G28" s="188"/>
      <c r="H28" s="190"/>
      <c r="I28" s="175"/>
      <c r="J28" s="175"/>
      <c r="K28" s="175"/>
      <c r="L28" s="175"/>
      <c r="M28" s="175"/>
      <c r="N28" s="175"/>
      <c r="O28" s="175"/>
      <c r="P28" s="175"/>
      <c r="Q28" s="192" t="str">
        <f t="shared" si="0"/>
        <v> </v>
      </c>
      <c r="R28" s="175"/>
      <c r="S28" s="175"/>
      <c r="T28" s="76"/>
      <c r="U28" s="58"/>
    </row>
    <row r="29" spans="1:21" ht="15" customHeight="1">
      <c r="A29" s="215" t="s">
        <v>683</v>
      </c>
      <c r="B29" s="216"/>
      <c r="C29" s="217"/>
      <c r="D29" s="217"/>
      <c r="E29" s="217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7"/>
      <c r="R29" s="216"/>
      <c r="S29" s="216"/>
      <c r="T29" s="218"/>
      <c r="U29" s="58"/>
    </row>
    <row r="30" spans="1:21" ht="15" customHeight="1">
      <c r="A30" s="219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1"/>
      <c r="U30" s="58"/>
    </row>
    <row r="31" spans="1:21" ht="15" customHeight="1" thickBot="1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4"/>
      <c r="U31" s="58"/>
    </row>
    <row r="32" spans="1:21" ht="21" customHeight="1">
      <c r="A32" s="131" t="s">
        <v>223</v>
      </c>
      <c r="B32" s="67"/>
      <c r="C32" s="67"/>
      <c r="D32" s="67"/>
      <c r="E32" s="68"/>
      <c r="F32" s="68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58"/>
      <c r="U32" s="58"/>
    </row>
    <row r="33" spans="1:21" ht="14.25" customHeight="1">
      <c r="A33" s="40" t="s">
        <v>687</v>
      </c>
      <c r="B33" s="67"/>
      <c r="C33" s="67"/>
      <c r="D33" s="67"/>
      <c r="E33" s="68"/>
      <c r="F33" s="68"/>
      <c r="G33" s="68"/>
      <c r="H33" s="69"/>
      <c r="I33" s="69"/>
      <c r="J33" s="69"/>
      <c r="K33" s="69"/>
      <c r="L33" s="57"/>
      <c r="M33" s="57"/>
      <c r="N33" s="57"/>
      <c r="O33" s="57"/>
      <c r="P33" s="57"/>
      <c r="Q33" s="57"/>
      <c r="R33" s="57"/>
      <c r="S33" s="57"/>
      <c r="T33" s="58"/>
      <c r="U33" s="58"/>
    </row>
    <row r="34" spans="1:21" ht="14.25" customHeight="1">
      <c r="A34" s="40" t="s">
        <v>688</v>
      </c>
      <c r="B34" s="67"/>
      <c r="C34" s="67"/>
      <c r="D34" s="67"/>
      <c r="E34" s="68"/>
      <c r="F34" s="68"/>
      <c r="G34" s="68"/>
      <c r="H34" s="69"/>
      <c r="I34" s="69"/>
      <c r="J34" s="70"/>
      <c r="K34" s="69"/>
      <c r="L34" s="57"/>
      <c r="M34" s="57"/>
      <c r="N34" s="57"/>
      <c r="O34" s="57"/>
      <c r="P34" s="57"/>
      <c r="Q34" s="57"/>
      <c r="R34" s="57"/>
      <c r="S34" s="57"/>
      <c r="T34" s="58"/>
      <c r="U34" s="58"/>
    </row>
    <row r="35" spans="1:21" ht="13.5" customHeight="1">
      <c r="A35" s="40" t="s">
        <v>689</v>
      </c>
      <c r="B35" s="67"/>
      <c r="C35" s="67"/>
      <c r="D35" s="67"/>
      <c r="E35" s="68"/>
      <c r="F35" s="68"/>
      <c r="G35" s="68"/>
      <c r="H35" s="69"/>
      <c r="I35" s="69"/>
      <c r="J35" s="70"/>
      <c r="K35" s="69"/>
      <c r="L35" s="57"/>
      <c r="M35" s="57"/>
      <c r="N35" s="57"/>
      <c r="O35" s="57"/>
      <c r="P35" s="57"/>
      <c r="Q35" s="57"/>
      <c r="R35" s="57"/>
      <c r="S35" s="57"/>
      <c r="T35" s="58"/>
      <c r="U35" s="58"/>
    </row>
    <row r="36" spans="1:21" s="40" customFormat="1" ht="13.5" customHeight="1">
      <c r="A36" s="40" t="s">
        <v>832</v>
      </c>
      <c r="B36" s="67"/>
      <c r="C36" s="67"/>
      <c r="D36" s="67"/>
      <c r="E36" s="68"/>
      <c r="F36" s="68"/>
      <c r="G36" s="68"/>
      <c r="H36" s="69"/>
      <c r="I36" s="69"/>
      <c r="J36" s="129"/>
      <c r="K36" s="69"/>
      <c r="L36" s="71"/>
      <c r="M36" s="71"/>
      <c r="N36" s="71"/>
      <c r="O36" s="71"/>
      <c r="P36" s="71"/>
      <c r="Q36" s="71"/>
      <c r="R36" s="71"/>
      <c r="S36" s="71"/>
      <c r="T36" s="58"/>
      <c r="U36" s="58"/>
    </row>
    <row r="37" spans="1:21" s="40" customFormat="1" ht="13.5" customHeight="1">
      <c r="A37" s="193" t="s">
        <v>690</v>
      </c>
      <c r="B37" s="67"/>
      <c r="C37" s="67"/>
      <c r="D37" s="67"/>
      <c r="E37" s="68"/>
      <c r="F37" s="68"/>
      <c r="G37" s="68"/>
      <c r="H37" s="69"/>
      <c r="I37" s="69"/>
      <c r="J37" s="129"/>
      <c r="K37" s="69"/>
      <c r="L37" s="71"/>
      <c r="M37" s="71"/>
      <c r="N37" s="71"/>
      <c r="O37" s="71"/>
      <c r="P37" s="71"/>
      <c r="Q37" s="71"/>
      <c r="R37" s="71"/>
      <c r="S37" s="71"/>
      <c r="T37" s="58"/>
      <c r="U37" s="58"/>
    </row>
    <row r="38" spans="1:21" s="40" customFormat="1" ht="13.5" customHeight="1">
      <c r="A38" s="193" t="s">
        <v>691</v>
      </c>
      <c r="B38" s="67"/>
      <c r="C38" s="67"/>
      <c r="D38" s="67"/>
      <c r="E38" s="68"/>
      <c r="F38" s="68"/>
      <c r="G38" s="68"/>
      <c r="H38" s="69"/>
      <c r="I38" s="69"/>
      <c r="J38" s="129"/>
      <c r="K38" s="69"/>
      <c r="L38" s="71"/>
      <c r="M38" s="71"/>
      <c r="N38" s="71"/>
      <c r="O38" s="71"/>
      <c r="P38" s="71"/>
      <c r="Q38" s="71"/>
      <c r="R38" s="71"/>
      <c r="S38" s="71"/>
      <c r="T38" s="58"/>
      <c r="U38" s="58"/>
    </row>
    <row r="39" spans="1:21" s="40" customFormat="1" ht="13.5" customHeight="1">
      <c r="A39" s="193" t="s">
        <v>692</v>
      </c>
      <c r="B39" s="67"/>
      <c r="C39" s="67"/>
      <c r="D39" s="67"/>
      <c r="E39" s="68"/>
      <c r="F39" s="68"/>
      <c r="G39" s="68"/>
      <c r="H39" s="69"/>
      <c r="I39" s="69"/>
      <c r="J39" s="129"/>
      <c r="K39" s="69"/>
      <c r="L39" s="71"/>
      <c r="M39" s="71"/>
      <c r="N39" s="71"/>
      <c r="O39" s="71"/>
      <c r="P39" s="71"/>
      <c r="Q39" s="71"/>
      <c r="R39" s="71"/>
      <c r="S39" s="71"/>
      <c r="T39" s="58"/>
      <c r="U39" s="58"/>
    </row>
    <row r="40" spans="1:21" s="40" customFormat="1" ht="13.5" customHeight="1">
      <c r="A40" s="40" t="s">
        <v>693</v>
      </c>
      <c r="B40" s="67"/>
      <c r="C40" s="67"/>
      <c r="D40" s="67"/>
      <c r="E40" s="68"/>
      <c r="F40" s="68"/>
      <c r="G40" s="68"/>
      <c r="H40" s="69"/>
      <c r="I40" s="69"/>
      <c r="J40" s="129"/>
      <c r="K40" s="69"/>
      <c r="L40" s="71"/>
      <c r="M40" s="71"/>
      <c r="N40" s="71"/>
      <c r="O40" s="71"/>
      <c r="P40" s="71"/>
      <c r="Q40" s="71"/>
      <c r="R40" s="71"/>
      <c r="S40" s="71"/>
      <c r="T40" s="58"/>
      <c r="U40" s="58"/>
    </row>
    <row r="41" spans="1:21" s="40" customFormat="1" ht="13.5" customHeight="1">
      <c r="A41" s="40" t="s">
        <v>694</v>
      </c>
      <c r="B41" s="67"/>
      <c r="C41" s="67"/>
      <c r="D41" s="67"/>
      <c r="E41" s="68"/>
      <c r="F41" s="68"/>
      <c r="G41" s="68"/>
      <c r="H41" s="69"/>
      <c r="I41" s="69"/>
      <c r="J41" s="70"/>
      <c r="K41" s="69"/>
      <c r="L41" s="71"/>
      <c r="M41" s="71"/>
      <c r="N41" s="71"/>
      <c r="O41" s="71"/>
      <c r="P41" s="71"/>
      <c r="Q41" s="71"/>
      <c r="R41" s="71"/>
      <c r="S41" s="71"/>
      <c r="T41" s="58"/>
      <c r="U41" s="58"/>
    </row>
    <row r="42" spans="1:21" s="40" customFormat="1" ht="13.5" customHeight="1">
      <c r="A42" s="81" t="s">
        <v>695</v>
      </c>
      <c r="B42" s="67"/>
      <c r="C42" s="67"/>
      <c r="D42" s="67"/>
      <c r="E42" s="68"/>
      <c r="F42" s="68"/>
      <c r="G42" s="68"/>
      <c r="H42" s="69"/>
      <c r="I42" s="69"/>
      <c r="J42" s="70"/>
      <c r="K42" s="69"/>
      <c r="L42" s="71"/>
      <c r="M42" s="71"/>
      <c r="N42" s="71"/>
      <c r="O42" s="71"/>
      <c r="P42" s="71"/>
      <c r="Q42" s="71"/>
      <c r="R42" s="71"/>
      <c r="S42" s="71"/>
      <c r="T42" s="58"/>
      <c r="U42" s="58"/>
    </row>
    <row r="43" spans="1:21" ht="13.5" customHeight="1">
      <c r="A43" s="70"/>
      <c r="B43" s="67"/>
      <c r="C43" s="67"/>
      <c r="D43" s="67"/>
      <c r="E43" s="68"/>
      <c r="F43" s="68"/>
      <c r="G43" s="68"/>
      <c r="H43" s="69"/>
      <c r="I43" s="69"/>
      <c r="J43" s="77"/>
      <c r="K43" s="69"/>
      <c r="L43" s="57"/>
      <c r="M43" s="57"/>
      <c r="N43" s="57"/>
      <c r="O43" s="57"/>
      <c r="P43" s="57"/>
      <c r="Q43" s="57"/>
      <c r="R43" s="57"/>
      <c r="S43" s="57"/>
      <c r="T43" s="58"/>
      <c r="U43" s="58"/>
    </row>
    <row r="44" spans="1:21" s="81" customFormat="1" ht="13.5" customHeight="1">
      <c r="A44" s="70"/>
      <c r="B44" s="78"/>
      <c r="C44" s="78"/>
      <c r="D44" s="78"/>
      <c r="E44" s="79"/>
      <c r="F44" s="79"/>
      <c r="G44" s="79"/>
      <c r="H44" s="79"/>
      <c r="I44" s="79"/>
      <c r="J44" s="159"/>
      <c r="K44" s="79"/>
      <c r="L44" s="79"/>
      <c r="M44" s="79"/>
      <c r="N44" s="79"/>
      <c r="O44" s="79"/>
      <c r="P44" s="80"/>
      <c r="Q44" s="80"/>
      <c r="R44" s="80"/>
      <c r="S44" s="80"/>
      <c r="T44" s="82"/>
      <c r="U44" s="82"/>
    </row>
    <row r="45" spans="1:21" s="40" customFormat="1" ht="12.75" customHeight="1">
      <c r="A45" s="70"/>
      <c r="B45" s="67"/>
      <c r="C45" s="67"/>
      <c r="D45" s="67"/>
      <c r="E45" s="68"/>
      <c r="F45" s="68"/>
      <c r="G45" s="79"/>
      <c r="H45" s="79"/>
      <c r="I45" s="79"/>
      <c r="K45" s="79"/>
      <c r="L45" s="79"/>
      <c r="M45" s="79"/>
      <c r="N45" s="79"/>
      <c r="O45" s="79"/>
      <c r="P45" s="71"/>
      <c r="Q45" s="71"/>
      <c r="R45" s="71"/>
      <c r="S45" s="71"/>
      <c r="T45" s="58"/>
      <c r="U45" s="58"/>
    </row>
    <row r="46" spans="1:21" ht="15.75" customHeight="1">
      <c r="A46" s="70"/>
      <c r="B46" s="70"/>
      <c r="C46" s="70"/>
      <c r="D46" s="70"/>
      <c r="E46" s="70"/>
      <c r="F46" s="136"/>
      <c r="G46" s="79"/>
      <c r="H46" s="79"/>
      <c r="I46" s="79"/>
      <c r="J46" s="164"/>
      <c r="K46" s="79"/>
      <c r="L46" s="79"/>
      <c r="M46" s="79"/>
      <c r="N46" s="79"/>
      <c r="O46" s="79"/>
      <c r="P46" s="160"/>
      <c r="Q46" s="214"/>
      <c r="R46" s="214"/>
      <c r="S46" s="214"/>
      <c r="T46" s="72"/>
      <c r="U46" s="72"/>
    </row>
    <row r="47" spans="1:15" ht="11.25" customHeight="1">
      <c r="A47" s="129"/>
      <c r="B47" s="70"/>
      <c r="C47" s="70"/>
      <c r="D47" s="70"/>
      <c r="E47" s="70"/>
      <c r="F47" s="65"/>
      <c r="G47" s="79"/>
      <c r="H47" s="79"/>
      <c r="I47" s="79"/>
      <c r="K47" s="79"/>
      <c r="L47" s="79"/>
      <c r="M47" s="79"/>
      <c r="N47" s="79"/>
      <c r="O47" s="79"/>
    </row>
    <row r="48" spans="2:15" ht="11.25" customHeight="1">
      <c r="B48" s="129"/>
      <c r="C48" s="129"/>
      <c r="D48" s="129"/>
      <c r="E48" s="129"/>
      <c r="F48" s="123"/>
      <c r="G48" s="79"/>
      <c r="H48" s="79"/>
      <c r="I48" s="79"/>
      <c r="K48" s="79"/>
      <c r="L48" s="79"/>
      <c r="M48" s="79"/>
      <c r="N48" s="79"/>
      <c r="O48" s="79"/>
    </row>
    <row r="49" spans="1:15" ht="12.75">
      <c r="A49" s="129"/>
      <c r="B49" s="129"/>
      <c r="C49" s="129"/>
      <c r="D49" s="129"/>
      <c r="E49" s="129"/>
      <c r="G49" s="79"/>
      <c r="H49" s="79"/>
      <c r="I49" s="79"/>
      <c r="J49" s="79"/>
      <c r="K49" s="79"/>
      <c r="L49" s="79"/>
      <c r="M49" s="79"/>
      <c r="N49" s="79"/>
      <c r="O49" s="79"/>
    </row>
    <row r="50" spans="1:5" ht="12.75">
      <c r="A50" s="129"/>
      <c r="B50" s="129"/>
      <c r="C50" s="129"/>
      <c r="D50" s="129"/>
      <c r="E50" s="129"/>
    </row>
    <row r="51" spans="1:5" ht="12.75">
      <c r="A51" s="70"/>
      <c r="B51" s="129"/>
      <c r="C51" s="129"/>
      <c r="D51" s="129"/>
      <c r="E51" s="129"/>
    </row>
    <row r="52" spans="1:5" ht="12.75">
      <c r="A52" s="70"/>
      <c r="B52" s="70"/>
      <c r="C52" s="70"/>
      <c r="D52" s="70"/>
      <c r="E52" s="70"/>
    </row>
    <row r="53" spans="1:5" ht="12.75">
      <c r="A53" s="77"/>
      <c r="B53" s="70"/>
      <c r="C53" s="70"/>
      <c r="D53" s="70"/>
      <c r="E53" s="70"/>
    </row>
    <row r="54" spans="2:5" ht="12.75">
      <c r="B54" s="77"/>
      <c r="C54" s="77"/>
      <c r="D54" s="77"/>
      <c r="E54" s="77"/>
    </row>
    <row r="58" ht="12.75">
      <c r="A58" s="195" t="s">
        <v>684</v>
      </c>
    </row>
    <row r="59" spans="1:6" ht="12.75">
      <c r="A59" s="196" t="s">
        <v>685</v>
      </c>
      <c r="F59" s="196" t="s">
        <v>686</v>
      </c>
    </row>
    <row r="60" ht="12.75">
      <c r="A60" s="128" t="s">
        <v>919</v>
      </c>
    </row>
  </sheetData>
  <sheetProtection/>
  <mergeCells count="23">
    <mergeCell ref="K6:T6"/>
    <mergeCell ref="K7:L7"/>
    <mergeCell ref="K9:L11"/>
    <mergeCell ref="K12:L14"/>
    <mergeCell ref="M12:T14"/>
    <mergeCell ref="M9:T11"/>
    <mergeCell ref="M8:T8"/>
    <mergeCell ref="M7:T7"/>
    <mergeCell ref="K8:L8"/>
    <mergeCell ref="A6:H6"/>
    <mergeCell ref="A9:B10"/>
    <mergeCell ref="A11:B12"/>
    <mergeCell ref="A7:B8"/>
    <mergeCell ref="C11:I12"/>
    <mergeCell ref="C9:I10"/>
    <mergeCell ref="C7:I8"/>
    <mergeCell ref="Q46:S46"/>
    <mergeCell ref="A29:T29"/>
    <mergeCell ref="A30:T30"/>
    <mergeCell ref="A31:T31"/>
    <mergeCell ref="H15:K15"/>
    <mergeCell ref="A13:B14"/>
    <mergeCell ref="C13:I14"/>
  </mergeCells>
  <dataValidations count="10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R18:R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operator="greaterThan" allowBlank="1" showInputMessage="1" showErrorMessage="1" error="Zadej celé číslo větší než nula!" sqref="J18:J28">
      <formula1>IF(F18=150,OvlTypV,OvlTyp)</formula1>
    </dataValidation>
    <dataValidation type="list" allowBlank="1" showInputMessage="1" showErrorMessage="1" sqref="S18:S28">
      <formula1>Uchyc</formula1>
    </dataValidation>
    <dataValidation type="list" allowBlank="1" showInputMessage="1" showErrorMessage="1" sqref="M18:M28 O18:O28">
      <formula1>Vedeni</formula1>
    </dataValidation>
    <dataValidation type="list" allowBlank="1" showInputMessage="1" showErrorMessage="1" sqref="N18:N28 P18:P28">
      <formula1>IF(M18="T838",Drz,DrzVeden)</formula1>
    </dataValidation>
  </dataValidations>
  <hyperlinks>
    <hyperlink ref="A59" r:id="rId1" display="http://www.isotra.com/complaint-procedure"/>
    <hyperlink ref="F59" r:id="rId2" display="http://www.isotra.com/general-business-terms"/>
  </hyperlinks>
  <printOptions horizontalCentered="1"/>
  <pageMargins left="0.2362204724409449" right="0.2362204724409449" top="0" bottom="0" header="0" footer="0"/>
  <pageSetup horizontalDpi="600" verticalDpi="600" orientation="landscape" paperSize="9" scale="6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56">
      <selection activeCell="N1" sqref="N1"/>
    </sheetView>
  </sheetViews>
  <sheetFormatPr defaultColWidth="9.28125" defaultRowHeight="12.75"/>
  <cols>
    <col min="1" max="1" width="13.57421875" style="19" customWidth="1"/>
    <col min="2" max="2" width="12.851562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7" width="22.7109375" style="23" bestFit="1" customWidth="1"/>
    <col min="8" max="8" width="9.28125" style="23" customWidth="1"/>
    <col min="9" max="9" width="14.421875" style="23" customWidth="1"/>
    <col min="10" max="13" width="9.28125" style="23" customWidth="1"/>
    <col min="14" max="14" width="10.57421875" style="23" bestFit="1" customWidth="1"/>
    <col min="15" max="15" width="10.421875" style="23" bestFit="1" customWidth="1"/>
    <col min="16" max="16" width="10.28125" style="23" bestFit="1" customWidth="1"/>
    <col min="17" max="17" width="9.28125" style="23" customWidth="1"/>
    <col min="18" max="16384" width="9.28125" style="19" customWidth="1"/>
  </cols>
  <sheetData>
    <row r="1" spans="1:17" s="15" customFormat="1" ht="12.75">
      <c r="A1" s="15" t="s">
        <v>598</v>
      </c>
      <c r="B1" s="15" t="s">
        <v>597</v>
      </c>
      <c r="C1" s="22" t="s">
        <v>599</v>
      </c>
      <c r="D1" s="24" t="s">
        <v>646</v>
      </c>
      <c r="E1" s="22"/>
      <c r="F1" s="22" t="s">
        <v>601</v>
      </c>
      <c r="G1" s="22" t="s">
        <v>602</v>
      </c>
      <c r="H1" s="22" t="s">
        <v>648</v>
      </c>
      <c r="I1" s="22" t="s">
        <v>603</v>
      </c>
      <c r="J1" s="22" t="s">
        <v>607</v>
      </c>
      <c r="K1" s="22" t="s">
        <v>614</v>
      </c>
      <c r="L1" s="22" t="s">
        <v>608</v>
      </c>
      <c r="M1" s="22" t="s">
        <v>610</v>
      </c>
      <c r="N1" s="22" t="s">
        <v>227</v>
      </c>
      <c r="O1" s="22"/>
      <c r="P1" s="24"/>
      <c r="Q1" s="24"/>
    </row>
    <row r="2" spans="1:14" ht="12.75">
      <c r="A2" s="19" t="s">
        <v>643</v>
      </c>
      <c r="B2" s="19" t="s">
        <v>644</v>
      </c>
      <c r="C2" s="23" t="s">
        <v>600</v>
      </c>
      <c r="D2" s="23">
        <v>90</v>
      </c>
      <c r="F2" s="23" t="s">
        <v>178</v>
      </c>
      <c r="G2" s="130" t="s">
        <v>863</v>
      </c>
      <c r="H2" s="23" t="s">
        <v>647</v>
      </c>
      <c r="I2" s="144" t="s">
        <v>103</v>
      </c>
      <c r="J2" s="141" t="s">
        <v>604</v>
      </c>
      <c r="K2" s="23">
        <v>0</v>
      </c>
      <c r="L2" s="23" t="s">
        <v>609</v>
      </c>
      <c r="M2" s="23" t="s">
        <v>180</v>
      </c>
      <c r="N2" s="149">
        <v>7016</v>
      </c>
    </row>
    <row r="3" spans="4:14" ht="12.75">
      <c r="D3" s="23">
        <v>110</v>
      </c>
      <c r="F3" s="23" t="s">
        <v>221</v>
      </c>
      <c r="G3" s="23" t="s">
        <v>865</v>
      </c>
      <c r="H3" s="23" t="s">
        <v>620</v>
      </c>
      <c r="I3" s="144" t="s">
        <v>104</v>
      </c>
      <c r="J3" s="141" t="s">
        <v>605</v>
      </c>
      <c r="M3" s="23" t="s">
        <v>179</v>
      </c>
      <c r="N3" s="149" t="s">
        <v>845</v>
      </c>
    </row>
    <row r="4" spans="4:14" ht="12.75">
      <c r="D4" s="23">
        <v>150</v>
      </c>
      <c r="G4" s="130"/>
      <c r="I4" s="144" t="s">
        <v>105</v>
      </c>
      <c r="J4" s="141" t="s">
        <v>606</v>
      </c>
      <c r="N4" s="149" t="s">
        <v>641</v>
      </c>
    </row>
    <row r="5" spans="7:14" ht="12.75">
      <c r="G5" s="22" t="s">
        <v>649</v>
      </c>
      <c r="I5" s="144" t="s">
        <v>106</v>
      </c>
      <c r="N5" s="149" t="s">
        <v>847</v>
      </c>
    </row>
    <row r="6" spans="7:14" ht="12.75">
      <c r="G6" s="130" t="s">
        <v>863</v>
      </c>
      <c r="I6" s="144" t="s">
        <v>107</v>
      </c>
      <c r="M6" s="24"/>
      <c r="N6" s="149" t="s">
        <v>849</v>
      </c>
    </row>
    <row r="7" spans="4:14" ht="12.75">
      <c r="D7" s="24"/>
      <c r="G7" s="23" t="s">
        <v>865</v>
      </c>
      <c r="I7" s="144" t="s">
        <v>108</v>
      </c>
      <c r="N7" s="149" t="s">
        <v>458</v>
      </c>
    </row>
    <row r="8" spans="9:14" ht="12.75">
      <c r="I8" s="144" t="s">
        <v>113</v>
      </c>
      <c r="J8" s="173"/>
      <c r="K8" s="24" t="s">
        <v>650</v>
      </c>
      <c r="N8" s="149" t="s">
        <v>851</v>
      </c>
    </row>
    <row r="9" spans="9:14" ht="12.75">
      <c r="I9" s="144" t="s">
        <v>114</v>
      </c>
      <c r="J9" s="173"/>
      <c r="K9" s="23">
        <v>0</v>
      </c>
      <c r="N9" s="149">
        <v>9007</v>
      </c>
    </row>
    <row r="10" spans="1:14" ht="12.75">
      <c r="A10" s="166" t="s">
        <v>651</v>
      </c>
      <c r="G10" s="142"/>
      <c r="I10" s="144" t="s">
        <v>115</v>
      </c>
      <c r="J10" s="141"/>
      <c r="K10" s="23" t="s">
        <v>615</v>
      </c>
      <c r="N10" s="149" t="s">
        <v>853</v>
      </c>
    </row>
    <row r="11" spans="7:14" ht="12.75">
      <c r="G11" s="143"/>
      <c r="H11" s="24"/>
      <c r="I11" s="144" t="s">
        <v>116</v>
      </c>
      <c r="J11" s="141"/>
      <c r="K11" s="23" t="s">
        <v>616</v>
      </c>
      <c r="N11" s="149" t="s">
        <v>459</v>
      </c>
    </row>
    <row r="12" spans="7:14" ht="12.75">
      <c r="G12" s="143"/>
      <c r="I12" s="144" t="s">
        <v>117</v>
      </c>
      <c r="J12" s="141"/>
      <c r="K12" s="23" t="s">
        <v>617</v>
      </c>
      <c r="N12" s="149" t="s">
        <v>855</v>
      </c>
    </row>
    <row r="13" spans="7:14" ht="12.75">
      <c r="G13" s="143"/>
      <c r="I13" s="144" t="s">
        <v>118</v>
      </c>
      <c r="K13" s="23" t="s">
        <v>618</v>
      </c>
      <c r="N13" s="149" t="s">
        <v>857</v>
      </c>
    </row>
    <row r="14" spans="7:16" ht="12.75">
      <c r="G14" s="143"/>
      <c r="I14" s="23" t="s">
        <v>99</v>
      </c>
      <c r="N14" s="149" t="s">
        <v>460</v>
      </c>
      <c r="P14" s="166" t="s">
        <v>621</v>
      </c>
    </row>
    <row r="15" spans="7:14" ht="12.75">
      <c r="G15" s="30"/>
      <c r="I15" s="23" t="s">
        <v>101</v>
      </c>
      <c r="J15" s="24"/>
      <c r="N15" s="149" t="s">
        <v>461</v>
      </c>
    </row>
    <row r="16" spans="7:14" ht="12.75">
      <c r="G16" s="30"/>
      <c r="I16" s="23" t="s">
        <v>98</v>
      </c>
      <c r="J16" s="173"/>
      <c r="N16" s="149">
        <v>1001</v>
      </c>
    </row>
    <row r="17" spans="7:14" ht="12.75">
      <c r="G17" s="30"/>
      <c r="I17" s="23" t="s">
        <v>97</v>
      </c>
      <c r="J17" s="173"/>
      <c r="N17" s="149">
        <v>1003</v>
      </c>
    </row>
    <row r="18" spans="7:14" ht="12.75">
      <c r="G18" s="30"/>
      <c r="I18" s="23" t="s">
        <v>102</v>
      </c>
      <c r="J18" s="173"/>
      <c r="N18" s="149">
        <v>1011</v>
      </c>
    </row>
    <row r="19" spans="7:14" ht="12.75">
      <c r="G19" s="30"/>
      <c r="I19" s="23" t="s">
        <v>100</v>
      </c>
      <c r="J19" s="141"/>
      <c r="N19" s="149">
        <v>1013</v>
      </c>
    </row>
    <row r="20" spans="7:14" ht="12.75">
      <c r="G20" s="30"/>
      <c r="I20" s="166" t="s">
        <v>584</v>
      </c>
      <c r="J20" s="141"/>
      <c r="N20" s="149">
        <v>1015</v>
      </c>
    </row>
    <row r="21" spans="7:14" ht="12.75">
      <c r="G21" s="30"/>
      <c r="I21" s="166" t="s">
        <v>586</v>
      </c>
      <c r="J21" s="141"/>
      <c r="N21" s="149">
        <v>3000</v>
      </c>
    </row>
    <row r="22" spans="7:14" ht="12.75">
      <c r="G22" s="30"/>
      <c r="I22" s="166" t="s">
        <v>587</v>
      </c>
      <c r="J22" s="141"/>
      <c r="N22" s="149">
        <v>3002</v>
      </c>
    </row>
    <row r="23" spans="7:14" ht="12.75">
      <c r="G23" s="30"/>
      <c r="I23" s="166" t="s">
        <v>588</v>
      </c>
      <c r="J23" s="141"/>
      <c r="N23" s="149">
        <v>3003</v>
      </c>
    </row>
    <row r="24" spans="7:14" ht="12.75">
      <c r="G24" s="140"/>
      <c r="I24" s="166" t="s">
        <v>589</v>
      </c>
      <c r="J24" s="162"/>
      <c r="N24" s="149">
        <v>3004</v>
      </c>
    </row>
    <row r="25" spans="7:14" ht="12.75">
      <c r="G25" s="140"/>
      <c r="H25" s="24"/>
      <c r="I25" s="166" t="s">
        <v>590</v>
      </c>
      <c r="N25" s="149">
        <v>3005</v>
      </c>
    </row>
    <row r="26" spans="7:14" ht="12.75">
      <c r="G26" s="140"/>
      <c r="I26" s="26" t="s">
        <v>622</v>
      </c>
      <c r="N26" s="149">
        <v>3012</v>
      </c>
    </row>
    <row r="27" spans="7:14" ht="12.75">
      <c r="G27" s="140"/>
      <c r="I27" s="26" t="s">
        <v>623</v>
      </c>
      <c r="N27" s="149">
        <v>5002</v>
      </c>
    </row>
    <row r="28" spans="7:14" ht="12.75">
      <c r="G28" s="140"/>
      <c r="I28" s="26" t="s">
        <v>624</v>
      </c>
      <c r="N28" s="149">
        <v>5005</v>
      </c>
    </row>
    <row r="29" spans="7:14" ht="12.75">
      <c r="G29" s="140"/>
      <c r="I29" s="26" t="s">
        <v>625</v>
      </c>
      <c r="N29" s="149">
        <v>5009</v>
      </c>
    </row>
    <row r="30" spans="7:14" ht="12.75">
      <c r="G30" s="140"/>
      <c r="I30" s="26" t="s">
        <v>626</v>
      </c>
      <c r="N30" s="149">
        <v>5011</v>
      </c>
    </row>
    <row r="31" spans="7:14" ht="12.75">
      <c r="G31" s="140"/>
      <c r="H31" s="24"/>
      <c r="I31" s="26" t="s">
        <v>627</v>
      </c>
      <c r="N31" s="149">
        <v>5013</v>
      </c>
    </row>
    <row r="32" spans="7:14" ht="12.75">
      <c r="G32" s="140"/>
      <c r="I32" s="26" t="s">
        <v>628</v>
      </c>
      <c r="N32" s="149">
        <v>5014</v>
      </c>
    </row>
    <row r="33" spans="7:14" ht="12.75">
      <c r="G33" s="140"/>
      <c r="I33" s="26" t="s">
        <v>629</v>
      </c>
      <c r="N33" s="149">
        <v>5018</v>
      </c>
    </row>
    <row r="34" spans="7:14" ht="12.75">
      <c r="G34" s="140"/>
      <c r="I34" s="26" t="s">
        <v>630</v>
      </c>
      <c r="N34" s="149">
        <v>6005</v>
      </c>
    </row>
    <row r="35" spans="7:14" ht="12.75">
      <c r="G35" s="140"/>
      <c r="I35" s="26" t="s">
        <v>631</v>
      </c>
      <c r="N35" s="149">
        <v>6009</v>
      </c>
    </row>
    <row r="36" spans="7:14" ht="12.75">
      <c r="G36" s="140"/>
      <c r="I36" s="26" t="s">
        <v>859</v>
      </c>
      <c r="N36" s="149">
        <v>6011</v>
      </c>
    </row>
    <row r="37" spans="7:14" ht="12.75">
      <c r="G37" s="140"/>
      <c r="I37" s="26" t="s">
        <v>632</v>
      </c>
      <c r="N37" s="149">
        <v>6018</v>
      </c>
    </row>
    <row r="38" spans="7:14" ht="12.75">
      <c r="G38" s="145"/>
      <c r="I38" s="26" t="s">
        <v>633</v>
      </c>
      <c r="N38" s="149">
        <v>6026</v>
      </c>
    </row>
    <row r="39" spans="7:14" ht="12.75">
      <c r="G39" s="145"/>
      <c r="I39" s="26" t="s">
        <v>634</v>
      </c>
      <c r="N39" s="149">
        <v>7001</v>
      </c>
    </row>
    <row r="40" spans="9:14" ht="12.75">
      <c r="I40" s="26" t="s">
        <v>862</v>
      </c>
      <c r="N40" s="149">
        <v>7012</v>
      </c>
    </row>
    <row r="41" spans="7:14" ht="12.75">
      <c r="G41" s="130"/>
      <c r="H41" s="24"/>
      <c r="I41" s="26" t="s">
        <v>635</v>
      </c>
      <c r="N41" s="149">
        <v>7015</v>
      </c>
    </row>
    <row r="42" spans="7:14" ht="12.75">
      <c r="G42" s="130"/>
      <c r="I42" s="26" t="s">
        <v>636</v>
      </c>
      <c r="N42" s="149">
        <v>7022</v>
      </c>
    </row>
    <row r="43" spans="9:14" ht="12.75">
      <c r="I43" s="26" t="s">
        <v>637</v>
      </c>
      <c r="N43" s="149">
        <v>7023</v>
      </c>
    </row>
    <row r="44" spans="9:14" ht="12.75">
      <c r="I44" s="26" t="s">
        <v>638</v>
      </c>
      <c r="N44" s="149">
        <v>7030</v>
      </c>
    </row>
    <row r="45" spans="9:14" ht="12.75">
      <c r="I45" s="26" t="s">
        <v>639</v>
      </c>
      <c r="N45" s="149">
        <v>7035</v>
      </c>
    </row>
    <row r="46" spans="9:14" ht="12.75">
      <c r="I46" s="26" t="s">
        <v>640</v>
      </c>
      <c r="N46" s="149">
        <v>7036</v>
      </c>
    </row>
    <row r="47" spans="9:14" ht="12.75">
      <c r="I47" s="140" t="s">
        <v>833</v>
      </c>
      <c r="N47" s="149">
        <v>7038</v>
      </c>
    </row>
    <row r="48" spans="9:14" ht="12.75">
      <c r="I48" s="140" t="s">
        <v>834</v>
      </c>
      <c r="N48" s="149">
        <v>7039</v>
      </c>
    </row>
    <row r="49" spans="9:14" ht="12.75">
      <c r="I49" s="140" t="s">
        <v>835</v>
      </c>
      <c r="N49" s="149">
        <v>7040</v>
      </c>
    </row>
    <row r="50" spans="9:14" ht="12.75">
      <c r="I50" s="140" t="s">
        <v>836</v>
      </c>
      <c r="N50" s="149">
        <v>7046</v>
      </c>
    </row>
    <row r="51" spans="7:14" ht="12.75">
      <c r="G51" s="24"/>
      <c r="I51" s="140" t="s">
        <v>837</v>
      </c>
      <c r="N51" s="149">
        <v>7047</v>
      </c>
    </row>
    <row r="52" spans="9:14" ht="12.75">
      <c r="I52" s="140" t="s">
        <v>838</v>
      </c>
      <c r="N52" s="149">
        <v>7048</v>
      </c>
    </row>
    <row r="53" spans="7:14" ht="12.75">
      <c r="G53" s="142"/>
      <c r="N53" s="149">
        <v>8001</v>
      </c>
    </row>
    <row r="54" spans="7:14" ht="12.75">
      <c r="G54" s="143"/>
      <c r="N54" s="149">
        <v>8002</v>
      </c>
    </row>
    <row r="55" spans="7:14" ht="12.75">
      <c r="G55" s="143"/>
      <c r="N55" s="149">
        <v>8003</v>
      </c>
    </row>
    <row r="56" spans="7:14" ht="12.75">
      <c r="G56" s="143"/>
      <c r="I56" s="26"/>
      <c r="N56" s="149">
        <v>8004</v>
      </c>
    </row>
    <row r="57" spans="7:14" ht="12.75">
      <c r="G57" s="143"/>
      <c r="I57" s="26"/>
      <c r="N57" s="149">
        <v>8007</v>
      </c>
    </row>
    <row r="58" ht="12.75">
      <c r="N58" s="149">
        <v>8011</v>
      </c>
    </row>
    <row r="59" ht="12.75">
      <c r="N59" s="149">
        <v>8012</v>
      </c>
    </row>
    <row r="60" spans="7:14" ht="12.75">
      <c r="G60" s="130"/>
      <c r="N60" s="149">
        <v>8014</v>
      </c>
    </row>
    <row r="61" spans="7:14" ht="12.75">
      <c r="G61" s="130"/>
      <c r="N61" s="149">
        <v>8016</v>
      </c>
    </row>
    <row r="62" ht="12.75">
      <c r="N62" s="149">
        <v>8019</v>
      </c>
    </row>
    <row r="63" ht="12.75">
      <c r="N63" s="149">
        <v>8023</v>
      </c>
    </row>
    <row r="64" ht="12.75">
      <c r="N64" s="149">
        <v>8028</v>
      </c>
    </row>
    <row r="65" ht="12.75">
      <c r="N65" s="149">
        <v>9001</v>
      </c>
    </row>
    <row r="66" ht="12.75">
      <c r="N66" s="149">
        <v>9002</v>
      </c>
    </row>
    <row r="67" ht="12.75">
      <c r="N67" s="149" t="s">
        <v>595</v>
      </c>
    </row>
    <row r="68" ht="12.75">
      <c r="N68" s="149">
        <v>9004</v>
      </c>
    </row>
    <row r="69" ht="12.75">
      <c r="N69" s="149">
        <v>9005</v>
      </c>
    </row>
    <row r="70" ht="12.75">
      <c r="N70" s="149">
        <v>9010</v>
      </c>
    </row>
    <row r="71" ht="12.75">
      <c r="N71" s="149">
        <v>9016</v>
      </c>
    </row>
    <row r="72" ht="12.75">
      <c r="N72" s="149">
        <v>9017</v>
      </c>
    </row>
    <row r="73" ht="12.75">
      <c r="N73" s="149">
        <v>9022</v>
      </c>
    </row>
    <row r="74" ht="12.75">
      <c r="N74" s="149" t="s">
        <v>462</v>
      </c>
    </row>
    <row r="75" ht="12.75">
      <c r="N75" s="203" t="s">
        <v>6</v>
      </c>
    </row>
    <row r="76" ht="12.75">
      <c r="N76" s="261" t="s">
        <v>868</v>
      </c>
    </row>
    <row r="77" ht="12.75">
      <c r="N77" s="261" t="s">
        <v>871</v>
      </c>
    </row>
    <row r="78" ht="12.75">
      <c r="N78" s="261" t="s">
        <v>873</v>
      </c>
    </row>
    <row r="79" ht="12.75">
      <c r="N79" s="261" t="s">
        <v>875</v>
      </c>
    </row>
    <row r="80" ht="12.75">
      <c r="N80" s="261" t="s">
        <v>877</v>
      </c>
    </row>
    <row r="81" ht="12.75">
      <c r="N81" s="264" t="s">
        <v>879</v>
      </c>
    </row>
    <row r="82" ht="12.75">
      <c r="N82" s="264" t="s">
        <v>881</v>
      </c>
    </row>
    <row r="83" ht="12.75">
      <c r="N83" s="261" t="s">
        <v>883</v>
      </c>
    </row>
    <row r="84" ht="12.75">
      <c r="N84" s="264" t="s">
        <v>885</v>
      </c>
    </row>
    <row r="85" ht="12.75">
      <c r="N85" s="261" t="s">
        <v>887</v>
      </c>
    </row>
    <row r="86" ht="12.75">
      <c r="N86" s="264" t="s">
        <v>889</v>
      </c>
    </row>
    <row r="87" ht="12.75">
      <c r="N87" s="264" t="s">
        <v>891</v>
      </c>
    </row>
    <row r="88" ht="12.75">
      <c r="N88" s="261" t="s">
        <v>893</v>
      </c>
    </row>
    <row r="89" ht="12.75">
      <c r="N89" s="264" t="s">
        <v>895</v>
      </c>
    </row>
    <row r="90" ht="12.75">
      <c r="N90" s="261" t="s">
        <v>897</v>
      </c>
    </row>
    <row r="91" ht="12.75">
      <c r="N91" s="261" t="s">
        <v>899</v>
      </c>
    </row>
    <row r="92" ht="12.75">
      <c r="N92" s="264" t="s">
        <v>901</v>
      </c>
    </row>
    <row r="93" ht="12.75">
      <c r="N93" s="264" t="s">
        <v>903</v>
      </c>
    </row>
    <row r="94" ht="12.75">
      <c r="N94" s="264" t="s">
        <v>905</v>
      </c>
    </row>
    <row r="95" ht="12.75">
      <c r="N95" s="264" t="s">
        <v>907</v>
      </c>
    </row>
    <row r="96" ht="12.75">
      <c r="N96" s="264" t="s">
        <v>909</v>
      </c>
    </row>
    <row r="97" ht="12.75">
      <c r="N97" s="264" t="s">
        <v>911</v>
      </c>
    </row>
    <row r="98" ht="12.75">
      <c r="N98" s="264" t="s">
        <v>913</v>
      </c>
    </row>
    <row r="99" ht="12.75">
      <c r="N99" s="264" t="s">
        <v>915</v>
      </c>
    </row>
    <row r="100" ht="12.75">
      <c r="N100" s="261" t="s">
        <v>917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9"/>
  <sheetViews>
    <sheetView showGridLines="0" view="pageBreakPreview" zoomScaleSheetLayoutView="100" zoomScalePageLayoutView="0" workbookViewId="0" topLeftCell="A1">
      <selection activeCell="L248" sqref="L248"/>
    </sheetView>
  </sheetViews>
  <sheetFormatPr defaultColWidth="9.28125" defaultRowHeight="12.75"/>
  <cols>
    <col min="1" max="1" width="14.421875" style="1" customWidth="1"/>
    <col min="2" max="2" width="51.57421875" style="1" customWidth="1"/>
    <col min="3" max="3" width="63.8515625" style="1" customWidth="1"/>
    <col min="4" max="4" width="3.140625" style="1" customWidth="1"/>
    <col min="5" max="16384" width="9.28125" style="1" customWidth="1"/>
  </cols>
  <sheetData>
    <row r="2" ht="21.75" customHeight="1">
      <c r="A2" s="43" t="s">
        <v>696</v>
      </c>
    </row>
    <row r="3" ht="7.5" customHeight="1">
      <c r="A3" s="117"/>
    </row>
    <row r="4" ht="9" customHeight="1"/>
    <row r="5" ht="13.5" customHeight="1">
      <c r="A5" s="118" t="s">
        <v>665</v>
      </c>
    </row>
    <row r="6" spans="1:3" ht="11.25">
      <c r="A6" s="8" t="s">
        <v>697</v>
      </c>
      <c r="B6" s="8" t="s">
        <v>698</v>
      </c>
      <c r="C6" s="10" t="s">
        <v>699</v>
      </c>
    </row>
    <row r="7" spans="1:3" ht="12" customHeight="1">
      <c r="A7" s="137" t="s">
        <v>643</v>
      </c>
      <c r="B7" s="119" t="s">
        <v>700</v>
      </c>
      <c r="C7" s="122"/>
    </row>
    <row r="8" spans="1:3" ht="12" customHeight="1">
      <c r="A8" s="138"/>
      <c r="B8" s="139"/>
      <c r="C8" s="133"/>
    </row>
    <row r="9" ht="12" customHeight="1">
      <c r="A9" s="118" t="s">
        <v>666</v>
      </c>
    </row>
    <row r="10" spans="1:3" ht="12" customHeight="1">
      <c r="A10" s="8" t="s">
        <v>697</v>
      </c>
      <c r="B10" s="8" t="s">
        <v>698</v>
      </c>
      <c r="C10" s="10" t="s">
        <v>699</v>
      </c>
    </row>
    <row r="11" spans="1:3" ht="12" customHeight="1">
      <c r="A11" s="137" t="s">
        <v>644</v>
      </c>
      <c r="B11" s="119" t="s">
        <v>645</v>
      </c>
      <c r="C11" s="122"/>
    </row>
    <row r="12" spans="1:3" ht="12" customHeight="1">
      <c r="A12" s="138"/>
      <c r="B12" s="140"/>
      <c r="C12" s="133"/>
    </row>
    <row r="13" ht="12" customHeight="1">
      <c r="A13" s="118" t="s">
        <v>701</v>
      </c>
    </row>
    <row r="14" spans="1:3" ht="12" customHeight="1">
      <c r="A14" s="8" t="s">
        <v>697</v>
      </c>
      <c r="B14" s="8" t="s">
        <v>698</v>
      </c>
      <c r="C14" s="10" t="s">
        <v>699</v>
      </c>
    </row>
    <row r="15" spans="1:3" ht="12" customHeight="1">
      <c r="A15" s="137" t="s">
        <v>600</v>
      </c>
      <c r="B15" s="119" t="s">
        <v>619</v>
      </c>
      <c r="C15" s="122"/>
    </row>
    <row r="16" spans="1:3" ht="12" customHeight="1">
      <c r="A16" s="138"/>
      <c r="B16" s="140"/>
      <c r="C16" s="133"/>
    </row>
    <row r="17" ht="12" customHeight="1">
      <c r="A17" s="118" t="s">
        <v>668</v>
      </c>
    </row>
    <row r="18" spans="1:3" ht="12" customHeight="1">
      <c r="A18" s="8" t="s">
        <v>697</v>
      </c>
      <c r="B18" s="8" t="s">
        <v>698</v>
      </c>
      <c r="C18" s="10" t="s">
        <v>699</v>
      </c>
    </row>
    <row r="19" spans="1:3" ht="12" customHeight="1">
      <c r="A19" s="146">
        <v>90</v>
      </c>
      <c r="B19" s="119" t="s">
        <v>611</v>
      </c>
      <c r="C19" s="119"/>
    </row>
    <row r="20" spans="1:3" ht="12" customHeight="1">
      <c r="A20" s="146">
        <v>110</v>
      </c>
      <c r="B20" s="119" t="s">
        <v>612</v>
      </c>
      <c r="C20" s="119"/>
    </row>
    <row r="21" spans="1:3" ht="12" customHeight="1">
      <c r="A21" s="146">
        <v>150</v>
      </c>
      <c r="B21" s="119" t="s">
        <v>613</v>
      </c>
      <c r="C21" s="119"/>
    </row>
    <row r="22" spans="1:3" ht="12" customHeight="1">
      <c r="A22" s="141"/>
      <c r="B22" s="140"/>
      <c r="C22" s="133"/>
    </row>
    <row r="23" ht="12" customHeight="1">
      <c r="A23" s="118" t="s">
        <v>671</v>
      </c>
    </row>
    <row r="24" spans="1:3" ht="12" customHeight="1">
      <c r="A24" s="8" t="s">
        <v>697</v>
      </c>
      <c r="B24" s="8" t="s">
        <v>698</v>
      </c>
      <c r="C24" s="10" t="s">
        <v>699</v>
      </c>
    </row>
    <row r="25" spans="1:3" ht="12" customHeight="1">
      <c r="A25" s="146" t="s">
        <v>178</v>
      </c>
      <c r="B25" s="121" t="s">
        <v>702</v>
      </c>
      <c r="C25" s="122"/>
    </row>
    <row r="26" spans="1:3" ht="12" customHeight="1">
      <c r="A26" s="146" t="s">
        <v>221</v>
      </c>
      <c r="B26" s="121" t="s">
        <v>703</v>
      </c>
      <c r="C26" s="122"/>
    </row>
    <row r="27" spans="1:3" ht="12.75">
      <c r="A27" s="138"/>
      <c r="B27" s="140"/>
      <c r="C27" s="133"/>
    </row>
    <row r="28" ht="21" customHeight="1">
      <c r="A28" s="118" t="s">
        <v>672</v>
      </c>
    </row>
    <row r="29" spans="1:4" s="6" customFormat="1" ht="12.75" customHeight="1">
      <c r="A29" s="8" t="s">
        <v>697</v>
      </c>
      <c r="B29" s="8" t="s">
        <v>698</v>
      </c>
      <c r="C29" s="10" t="s">
        <v>699</v>
      </c>
      <c r="D29" s="11"/>
    </row>
    <row r="30" spans="1:3" s="6" customFormat="1" ht="12" customHeight="1">
      <c r="A30" s="147" t="s">
        <v>863</v>
      </c>
      <c r="B30" s="122" t="s">
        <v>864</v>
      </c>
      <c r="C30" s="122" t="s">
        <v>867</v>
      </c>
    </row>
    <row r="31" spans="1:4" s="6" customFormat="1" ht="12.75">
      <c r="A31" s="147" t="s">
        <v>865</v>
      </c>
      <c r="B31" s="122" t="s">
        <v>866</v>
      </c>
      <c r="C31" s="122" t="s">
        <v>867</v>
      </c>
      <c r="D31" s="11"/>
    </row>
    <row r="32" spans="1:4" s="84" customFormat="1" ht="12" customHeight="1">
      <c r="A32" s="143"/>
      <c r="B32" s="139"/>
      <c r="C32" s="133"/>
      <c r="D32" s="83"/>
    </row>
    <row r="33" spans="1:4" s="84" customFormat="1" ht="12" customHeight="1">
      <c r="A33" s="118" t="s">
        <v>673</v>
      </c>
      <c r="B33" s="1"/>
      <c r="C33" s="1"/>
      <c r="D33" s="83"/>
    </row>
    <row r="34" spans="1:4" s="84" customFormat="1" ht="12" customHeight="1">
      <c r="A34" s="8" t="s">
        <v>697</v>
      </c>
      <c r="B34" s="8" t="s">
        <v>698</v>
      </c>
      <c r="C34" s="10" t="s">
        <v>699</v>
      </c>
      <c r="D34" s="83"/>
    </row>
    <row r="35" spans="1:4" s="84" customFormat="1" ht="12" customHeight="1">
      <c r="A35" s="150" t="s">
        <v>647</v>
      </c>
      <c r="B35" s="121" t="s">
        <v>704</v>
      </c>
      <c r="C35" s="122"/>
      <c r="D35" s="83"/>
    </row>
    <row r="36" spans="1:4" s="84" customFormat="1" ht="12" customHeight="1">
      <c r="A36" s="150" t="s">
        <v>620</v>
      </c>
      <c r="B36" s="121" t="s">
        <v>705</v>
      </c>
      <c r="C36" s="122"/>
      <c r="D36" s="83"/>
    </row>
    <row r="37" spans="1:4" s="84" customFormat="1" ht="12" customHeight="1">
      <c r="A37" s="145"/>
      <c r="B37" s="139"/>
      <c r="C37" s="133"/>
      <c r="D37" s="83"/>
    </row>
    <row r="38" spans="1:4" s="84" customFormat="1" ht="12" customHeight="1">
      <c r="A38" s="118" t="s">
        <v>674</v>
      </c>
      <c r="B38" s="1"/>
      <c r="C38" s="1"/>
      <c r="D38" s="83"/>
    </row>
    <row r="39" spans="1:4" s="84" customFormat="1" ht="12" customHeight="1">
      <c r="A39" s="8" t="s">
        <v>697</v>
      </c>
      <c r="B39" s="8" t="s">
        <v>698</v>
      </c>
      <c r="C39" s="10" t="s">
        <v>699</v>
      </c>
      <c r="D39" s="83"/>
    </row>
    <row r="40" spans="1:4" s="84" customFormat="1" ht="12.75" customHeight="1">
      <c r="A40" s="169" t="s">
        <v>103</v>
      </c>
      <c r="B40" s="154" t="s">
        <v>706</v>
      </c>
      <c r="C40" s="151"/>
      <c r="D40" s="153"/>
    </row>
    <row r="41" spans="1:4" s="84" customFormat="1" ht="12" customHeight="1">
      <c r="A41" s="169" t="s">
        <v>104</v>
      </c>
      <c r="B41" s="154" t="s">
        <v>707</v>
      </c>
      <c r="C41" s="151"/>
      <c r="D41" s="153"/>
    </row>
    <row r="42" spans="1:4" s="84" customFormat="1" ht="12" customHeight="1">
      <c r="A42" s="169" t="s">
        <v>105</v>
      </c>
      <c r="B42" s="154" t="s">
        <v>708</v>
      </c>
      <c r="C42" s="151"/>
      <c r="D42" s="153"/>
    </row>
    <row r="43" spans="1:4" s="84" customFormat="1" ht="12" customHeight="1">
      <c r="A43" s="169" t="s">
        <v>106</v>
      </c>
      <c r="B43" s="154" t="s">
        <v>709</v>
      </c>
      <c r="C43" s="151"/>
      <c r="D43" s="153"/>
    </row>
    <row r="44" spans="1:4" s="84" customFormat="1" ht="12" customHeight="1">
      <c r="A44" s="169" t="s">
        <v>107</v>
      </c>
      <c r="B44" s="154" t="s">
        <v>710</v>
      </c>
      <c r="C44" s="151"/>
      <c r="D44" s="153"/>
    </row>
    <row r="45" spans="1:4" s="84" customFormat="1" ht="12" customHeight="1">
      <c r="A45" s="169" t="s">
        <v>108</v>
      </c>
      <c r="B45" s="156" t="s">
        <v>711</v>
      </c>
      <c r="C45" s="155"/>
      <c r="D45" s="153"/>
    </row>
    <row r="46" spans="1:4" s="84" customFormat="1" ht="12" customHeight="1">
      <c r="A46" s="169" t="s">
        <v>113</v>
      </c>
      <c r="B46" s="157" t="s">
        <v>712</v>
      </c>
      <c r="C46" s="151"/>
      <c r="D46" s="153"/>
    </row>
    <row r="47" spans="1:4" s="84" customFormat="1" ht="12" customHeight="1">
      <c r="A47" s="169" t="s">
        <v>114</v>
      </c>
      <c r="B47" s="157" t="s">
        <v>713</v>
      </c>
      <c r="C47" s="151"/>
      <c r="D47" s="153"/>
    </row>
    <row r="48" spans="1:4" s="84" customFormat="1" ht="12" customHeight="1">
      <c r="A48" s="169" t="s">
        <v>115</v>
      </c>
      <c r="B48" s="157" t="s">
        <v>714</v>
      </c>
      <c r="C48" s="151"/>
      <c r="D48" s="153"/>
    </row>
    <row r="49" spans="1:4" s="84" customFormat="1" ht="12" customHeight="1">
      <c r="A49" s="169" t="s">
        <v>116</v>
      </c>
      <c r="B49" s="157" t="s">
        <v>715</v>
      </c>
      <c r="C49" s="151"/>
      <c r="D49" s="153"/>
    </row>
    <row r="50" spans="1:4" s="84" customFormat="1" ht="12" customHeight="1">
      <c r="A50" s="169" t="s">
        <v>117</v>
      </c>
      <c r="B50" s="157" t="s">
        <v>716</v>
      </c>
      <c r="C50" s="151"/>
      <c r="D50" s="153"/>
    </row>
    <row r="51" spans="1:4" s="84" customFormat="1" ht="12" customHeight="1">
      <c r="A51" s="169" t="s">
        <v>118</v>
      </c>
      <c r="B51" s="157" t="s">
        <v>717</v>
      </c>
      <c r="C51" s="151"/>
      <c r="D51" s="153"/>
    </row>
    <row r="52" spans="1:4" s="84" customFormat="1" ht="12" customHeight="1">
      <c r="A52" s="149" t="s">
        <v>99</v>
      </c>
      <c r="B52" s="157" t="s">
        <v>718</v>
      </c>
      <c r="C52" s="152"/>
      <c r="D52" s="83"/>
    </row>
    <row r="53" spans="1:4" s="84" customFormat="1" ht="12" customHeight="1">
      <c r="A53" s="149" t="s">
        <v>101</v>
      </c>
      <c r="B53" s="157" t="s">
        <v>719</v>
      </c>
      <c r="C53" s="122"/>
      <c r="D53" s="83"/>
    </row>
    <row r="54" spans="1:4" s="84" customFormat="1" ht="12" customHeight="1">
      <c r="A54" s="149" t="s">
        <v>98</v>
      </c>
      <c r="B54" s="157" t="s">
        <v>720</v>
      </c>
      <c r="C54" s="122"/>
      <c r="D54" s="83"/>
    </row>
    <row r="55" spans="1:4" s="84" customFormat="1" ht="12" customHeight="1">
      <c r="A55" s="149" t="s">
        <v>97</v>
      </c>
      <c r="B55" s="157" t="s">
        <v>721</v>
      </c>
      <c r="C55" s="122"/>
      <c r="D55" s="83"/>
    </row>
    <row r="56" spans="1:4" s="84" customFormat="1" ht="12" customHeight="1">
      <c r="A56" s="149" t="s">
        <v>102</v>
      </c>
      <c r="B56" s="157" t="s">
        <v>722</v>
      </c>
      <c r="C56" s="122"/>
      <c r="D56" s="83"/>
    </row>
    <row r="57" spans="1:4" s="84" customFormat="1" ht="12" customHeight="1">
      <c r="A57" s="149" t="s">
        <v>100</v>
      </c>
      <c r="B57" s="157" t="s">
        <v>723</v>
      </c>
      <c r="C57" s="122"/>
      <c r="D57" s="83"/>
    </row>
    <row r="58" spans="1:4" s="84" customFormat="1" ht="12" customHeight="1">
      <c r="A58" s="170" t="s">
        <v>584</v>
      </c>
      <c r="B58" s="158" t="s">
        <v>724</v>
      </c>
      <c r="C58" s="122"/>
      <c r="D58" s="83"/>
    </row>
    <row r="59" spans="1:4" s="84" customFormat="1" ht="12" customHeight="1">
      <c r="A59" s="170" t="s">
        <v>586</v>
      </c>
      <c r="B59" s="119" t="s">
        <v>725</v>
      </c>
      <c r="C59" s="122"/>
      <c r="D59" s="83"/>
    </row>
    <row r="60" spans="1:4" s="84" customFormat="1" ht="12" customHeight="1">
      <c r="A60" s="170" t="s">
        <v>587</v>
      </c>
      <c r="B60" s="119" t="s">
        <v>726</v>
      </c>
      <c r="C60" s="122"/>
      <c r="D60" s="83"/>
    </row>
    <row r="61" spans="1:4" s="84" customFormat="1" ht="12" customHeight="1">
      <c r="A61" s="170" t="s">
        <v>588</v>
      </c>
      <c r="B61" s="119" t="s">
        <v>727</v>
      </c>
      <c r="C61" s="122"/>
      <c r="D61" s="83"/>
    </row>
    <row r="62" spans="1:4" s="84" customFormat="1" ht="12" customHeight="1">
      <c r="A62" s="170" t="s">
        <v>589</v>
      </c>
      <c r="B62" s="119" t="s">
        <v>728</v>
      </c>
      <c r="C62" s="122"/>
      <c r="D62" s="83"/>
    </row>
    <row r="63" spans="1:4" s="84" customFormat="1" ht="12" customHeight="1">
      <c r="A63" s="170" t="s">
        <v>590</v>
      </c>
      <c r="B63" s="119" t="s">
        <v>729</v>
      </c>
      <c r="C63" s="122"/>
      <c r="D63" s="83"/>
    </row>
    <row r="64" spans="1:4" s="84" customFormat="1" ht="12" customHeight="1">
      <c r="A64" s="120" t="s">
        <v>622</v>
      </c>
      <c r="B64" s="120" t="s">
        <v>730</v>
      </c>
      <c r="C64" s="122"/>
      <c r="D64" s="83"/>
    </row>
    <row r="65" spans="1:4" s="84" customFormat="1" ht="12" customHeight="1">
      <c r="A65" s="120" t="s">
        <v>623</v>
      </c>
      <c r="B65" s="120" t="s">
        <v>731</v>
      </c>
      <c r="C65" s="122"/>
      <c r="D65" s="83"/>
    </row>
    <row r="66" spans="1:4" s="84" customFormat="1" ht="12" customHeight="1">
      <c r="A66" s="120" t="s">
        <v>624</v>
      </c>
      <c r="B66" s="120" t="s">
        <v>732</v>
      </c>
      <c r="C66" s="122"/>
      <c r="D66" s="83"/>
    </row>
    <row r="67" spans="1:4" s="84" customFormat="1" ht="12" customHeight="1">
      <c r="A67" s="120" t="s">
        <v>625</v>
      </c>
      <c r="B67" s="120" t="s">
        <v>733</v>
      </c>
      <c r="C67" s="122"/>
      <c r="D67" s="83"/>
    </row>
    <row r="68" spans="1:4" s="84" customFormat="1" ht="12" customHeight="1">
      <c r="A68" s="120" t="s">
        <v>626</v>
      </c>
      <c r="B68" s="120" t="s">
        <v>734</v>
      </c>
      <c r="C68" s="122"/>
      <c r="D68" s="83"/>
    </row>
    <row r="69" spans="1:4" s="84" customFormat="1" ht="12" customHeight="1">
      <c r="A69" s="120" t="s">
        <v>627</v>
      </c>
      <c r="B69" s="120" t="s">
        <v>735</v>
      </c>
      <c r="C69" s="122"/>
      <c r="D69" s="83"/>
    </row>
    <row r="70" spans="1:4" s="84" customFormat="1" ht="12" customHeight="1">
      <c r="A70" s="120" t="s">
        <v>628</v>
      </c>
      <c r="B70" s="120" t="s">
        <v>736</v>
      </c>
      <c r="C70" s="122"/>
      <c r="D70" s="83"/>
    </row>
    <row r="71" spans="1:4" s="84" customFormat="1" ht="12" customHeight="1">
      <c r="A71" s="120" t="s">
        <v>629</v>
      </c>
      <c r="B71" s="120" t="s">
        <v>737</v>
      </c>
      <c r="C71" s="122"/>
      <c r="D71" s="83"/>
    </row>
    <row r="72" spans="1:4" s="84" customFormat="1" ht="12" customHeight="1">
      <c r="A72" s="120" t="s">
        <v>630</v>
      </c>
      <c r="B72" s="120" t="s">
        <v>738</v>
      </c>
      <c r="C72" s="122"/>
      <c r="D72" s="83"/>
    </row>
    <row r="73" spans="1:4" s="84" customFormat="1" ht="12" customHeight="1">
      <c r="A73" s="120" t="s">
        <v>631</v>
      </c>
      <c r="B73" s="120" t="s">
        <v>739</v>
      </c>
      <c r="C73" s="122"/>
      <c r="D73" s="83"/>
    </row>
    <row r="74" spans="1:4" s="84" customFormat="1" ht="12" customHeight="1">
      <c r="A74" s="120" t="s">
        <v>859</v>
      </c>
      <c r="B74" s="120" t="s">
        <v>860</v>
      </c>
      <c r="C74" s="122"/>
      <c r="D74" s="83"/>
    </row>
    <row r="75" spans="1:4" s="84" customFormat="1" ht="12" customHeight="1">
      <c r="A75" s="120" t="s">
        <v>632</v>
      </c>
      <c r="B75" s="120" t="s">
        <v>740</v>
      </c>
      <c r="C75" s="122"/>
      <c r="D75" s="83"/>
    </row>
    <row r="76" spans="1:4" s="84" customFormat="1" ht="12" customHeight="1">
      <c r="A76" s="120" t="s">
        <v>633</v>
      </c>
      <c r="B76" s="120" t="s">
        <v>741</v>
      </c>
      <c r="C76" s="122"/>
      <c r="D76" s="83"/>
    </row>
    <row r="77" spans="1:4" s="84" customFormat="1" ht="12" customHeight="1">
      <c r="A77" s="120" t="s">
        <v>634</v>
      </c>
      <c r="B77" s="120" t="s">
        <v>742</v>
      </c>
      <c r="C77" s="122"/>
      <c r="D77" s="83"/>
    </row>
    <row r="78" spans="1:4" s="84" customFormat="1" ht="12" customHeight="1">
      <c r="A78" s="120" t="s">
        <v>862</v>
      </c>
      <c r="B78" s="120" t="s">
        <v>861</v>
      </c>
      <c r="C78" s="122"/>
      <c r="D78" s="83"/>
    </row>
    <row r="79" spans="1:4" s="84" customFormat="1" ht="12" customHeight="1">
      <c r="A79" s="120" t="s">
        <v>635</v>
      </c>
      <c r="B79" s="120" t="s">
        <v>743</v>
      </c>
      <c r="C79" s="122"/>
      <c r="D79" s="83"/>
    </row>
    <row r="80" spans="1:4" s="84" customFormat="1" ht="12" customHeight="1">
      <c r="A80" s="120" t="s">
        <v>636</v>
      </c>
      <c r="B80" s="120" t="s">
        <v>744</v>
      </c>
      <c r="C80" s="122"/>
      <c r="D80" s="83"/>
    </row>
    <row r="81" spans="1:4" s="84" customFormat="1" ht="12" customHeight="1">
      <c r="A81" s="120" t="s">
        <v>637</v>
      </c>
      <c r="B81" s="120" t="s">
        <v>745</v>
      </c>
      <c r="C81" s="122"/>
      <c r="D81" s="83"/>
    </row>
    <row r="82" spans="1:4" s="84" customFormat="1" ht="12" customHeight="1">
      <c r="A82" s="120" t="s">
        <v>638</v>
      </c>
      <c r="B82" s="120" t="s">
        <v>746</v>
      </c>
      <c r="C82" s="122"/>
      <c r="D82" s="83"/>
    </row>
    <row r="83" spans="1:4" s="84" customFormat="1" ht="12" customHeight="1">
      <c r="A83" s="120" t="s">
        <v>639</v>
      </c>
      <c r="B83" s="120" t="s">
        <v>747</v>
      </c>
      <c r="C83" s="122"/>
      <c r="D83" s="83"/>
    </row>
    <row r="84" spans="1:4" s="84" customFormat="1" ht="12" customHeight="1">
      <c r="A84" s="120" t="s">
        <v>640</v>
      </c>
      <c r="B84" s="120" t="s">
        <v>748</v>
      </c>
      <c r="C84" s="122"/>
      <c r="D84" s="83"/>
    </row>
    <row r="85" spans="1:4" s="84" customFormat="1" ht="12" customHeight="1">
      <c r="A85" s="120" t="s">
        <v>833</v>
      </c>
      <c r="B85" s="120" t="s">
        <v>839</v>
      </c>
      <c r="C85" s="122"/>
      <c r="D85" s="83"/>
    </row>
    <row r="86" spans="1:4" s="84" customFormat="1" ht="12" customHeight="1">
      <c r="A86" s="120" t="s">
        <v>834</v>
      </c>
      <c r="B86" s="120" t="s">
        <v>840</v>
      </c>
      <c r="C86" s="122"/>
      <c r="D86" s="83"/>
    </row>
    <row r="87" spans="1:4" s="84" customFormat="1" ht="12" customHeight="1">
      <c r="A87" s="120" t="s">
        <v>835</v>
      </c>
      <c r="B87" s="120" t="s">
        <v>841</v>
      </c>
      <c r="C87" s="122"/>
      <c r="D87" s="83"/>
    </row>
    <row r="88" spans="1:4" s="84" customFormat="1" ht="12" customHeight="1">
      <c r="A88" s="120" t="s">
        <v>836</v>
      </c>
      <c r="B88" s="120" t="s">
        <v>842</v>
      </c>
      <c r="C88" s="122"/>
      <c r="D88" s="83"/>
    </row>
    <row r="89" spans="1:4" s="84" customFormat="1" ht="12" customHeight="1">
      <c r="A89" s="120" t="s">
        <v>837</v>
      </c>
      <c r="B89" s="120" t="s">
        <v>843</v>
      </c>
      <c r="C89" s="122"/>
      <c r="D89" s="83"/>
    </row>
    <row r="90" spans="1:4" s="84" customFormat="1" ht="12" customHeight="1">
      <c r="A90" s="120" t="s">
        <v>838</v>
      </c>
      <c r="B90" s="120" t="s">
        <v>844</v>
      </c>
      <c r="C90" s="122"/>
      <c r="D90" s="83"/>
    </row>
    <row r="91" spans="1:4" s="84" customFormat="1" ht="12" customHeight="1">
      <c r="A91" s="168"/>
      <c r="B91" s="139"/>
      <c r="C91" s="133"/>
      <c r="D91" s="83"/>
    </row>
    <row r="92" spans="1:4" s="84" customFormat="1" ht="12" customHeight="1">
      <c r="A92" s="118" t="s">
        <v>749</v>
      </c>
      <c r="B92" s="1"/>
      <c r="C92" s="1"/>
      <c r="D92" s="83"/>
    </row>
    <row r="93" spans="1:4" s="84" customFormat="1" ht="12" customHeight="1">
      <c r="A93" s="8" t="s">
        <v>697</v>
      </c>
      <c r="B93" s="8" t="s">
        <v>698</v>
      </c>
      <c r="C93" s="10" t="s">
        <v>699</v>
      </c>
      <c r="D93" s="171"/>
    </row>
    <row r="94" spans="1:4" s="84" customFormat="1" ht="12" customHeight="1">
      <c r="A94" s="149" t="s">
        <v>604</v>
      </c>
      <c r="B94" s="121" t="s">
        <v>753</v>
      </c>
      <c r="C94" s="122"/>
      <c r="D94" s="171"/>
    </row>
    <row r="95" spans="1:4" s="84" customFormat="1" ht="12" customHeight="1">
      <c r="A95" s="149" t="s">
        <v>605</v>
      </c>
      <c r="B95" s="119" t="s">
        <v>754</v>
      </c>
      <c r="C95" s="122"/>
      <c r="D95" s="83"/>
    </row>
    <row r="96" spans="1:4" s="84" customFormat="1" ht="12" customHeight="1">
      <c r="A96" s="149" t="s">
        <v>606</v>
      </c>
      <c r="B96" s="119" t="s">
        <v>755</v>
      </c>
      <c r="C96" s="122"/>
      <c r="D96" s="83"/>
    </row>
    <row r="97" spans="1:4" s="84" customFormat="1" ht="12" customHeight="1">
      <c r="A97" s="162"/>
      <c r="B97" s="139"/>
      <c r="C97" s="133"/>
      <c r="D97" s="167"/>
    </row>
    <row r="98" spans="1:4" s="84" customFormat="1" ht="12" customHeight="1">
      <c r="A98" s="118" t="s">
        <v>750</v>
      </c>
      <c r="B98" s="1"/>
      <c r="C98" s="1"/>
      <c r="D98" s="83"/>
    </row>
    <row r="99" spans="1:4" s="84" customFormat="1" ht="12" customHeight="1">
      <c r="A99" s="8" t="s">
        <v>697</v>
      </c>
      <c r="B99" s="8" t="s">
        <v>698</v>
      </c>
      <c r="C99" s="10" t="s">
        <v>699</v>
      </c>
      <c r="D99" s="83"/>
    </row>
    <row r="100" spans="1:4" s="84" customFormat="1" ht="12" customHeight="1">
      <c r="A100" s="172">
        <v>0</v>
      </c>
      <c r="B100" s="119" t="s">
        <v>756</v>
      </c>
      <c r="C100" s="122"/>
      <c r="D100" s="83"/>
    </row>
    <row r="101" spans="1:4" s="84" customFormat="1" ht="12" customHeight="1">
      <c r="A101" s="172" t="s">
        <v>615</v>
      </c>
      <c r="B101" s="119" t="s">
        <v>757</v>
      </c>
      <c r="C101" s="122" t="s">
        <v>761</v>
      </c>
      <c r="D101" s="83"/>
    </row>
    <row r="102" spans="1:4" s="84" customFormat="1" ht="12" customHeight="1">
      <c r="A102" s="172" t="s">
        <v>616</v>
      </c>
      <c r="B102" s="119" t="s">
        <v>758</v>
      </c>
      <c r="C102" s="122" t="s">
        <v>761</v>
      </c>
      <c r="D102" s="83"/>
    </row>
    <row r="103" spans="1:4" s="84" customFormat="1" ht="12" customHeight="1">
      <c r="A103" s="172" t="s">
        <v>617</v>
      </c>
      <c r="B103" s="119" t="s">
        <v>759</v>
      </c>
      <c r="C103" s="122" t="s">
        <v>761</v>
      </c>
      <c r="D103" s="83"/>
    </row>
    <row r="104" spans="1:4" s="84" customFormat="1" ht="12" customHeight="1">
      <c r="A104" s="172" t="s">
        <v>618</v>
      </c>
      <c r="B104" s="119" t="s">
        <v>760</v>
      </c>
      <c r="C104" s="122" t="s">
        <v>761</v>
      </c>
      <c r="D104" s="83"/>
    </row>
    <row r="105" spans="1:4" s="84" customFormat="1" ht="12" customHeight="1">
      <c r="A105" s="162"/>
      <c r="B105" s="139"/>
      <c r="C105" s="133"/>
      <c r="D105" s="83"/>
    </row>
    <row r="106" spans="1:4" s="84" customFormat="1" ht="12" customHeight="1">
      <c r="A106" s="118" t="s">
        <v>752</v>
      </c>
      <c r="B106" s="1"/>
      <c r="C106" s="1"/>
      <c r="D106" s="83"/>
    </row>
    <row r="107" spans="1:4" s="84" customFormat="1" ht="12" customHeight="1">
      <c r="A107" s="8" t="s">
        <v>697</v>
      </c>
      <c r="B107" s="8" t="s">
        <v>698</v>
      </c>
      <c r="C107" s="10" t="s">
        <v>699</v>
      </c>
      <c r="D107" s="83"/>
    </row>
    <row r="108" spans="1:4" s="84" customFormat="1" ht="12" customHeight="1">
      <c r="A108" s="149" t="s">
        <v>604</v>
      </c>
      <c r="B108" s="121" t="s">
        <v>753</v>
      </c>
      <c r="C108" s="122"/>
      <c r="D108" s="83"/>
    </row>
    <row r="109" spans="1:4" s="84" customFormat="1" ht="12" customHeight="1">
      <c r="A109" s="149" t="s">
        <v>605</v>
      </c>
      <c r="B109" s="119" t="s">
        <v>754</v>
      </c>
      <c r="C109" s="122"/>
      <c r="D109" s="83"/>
    </row>
    <row r="110" spans="1:4" s="84" customFormat="1" ht="12" customHeight="1">
      <c r="A110" s="149" t="s">
        <v>606</v>
      </c>
      <c r="B110" s="119" t="s">
        <v>755</v>
      </c>
      <c r="C110" s="122"/>
      <c r="D110" s="83"/>
    </row>
    <row r="111" spans="1:4" s="84" customFormat="1" ht="12" customHeight="1">
      <c r="A111" s="162"/>
      <c r="B111" s="139"/>
      <c r="C111" s="133"/>
      <c r="D111" s="83"/>
    </row>
    <row r="112" spans="1:4" s="84" customFormat="1" ht="12" customHeight="1">
      <c r="A112" s="118" t="s">
        <v>751</v>
      </c>
      <c r="B112" s="1"/>
      <c r="C112" s="1"/>
      <c r="D112" s="83"/>
    </row>
    <row r="113" spans="1:4" s="84" customFormat="1" ht="12" customHeight="1">
      <c r="A113" s="8" t="s">
        <v>697</v>
      </c>
      <c r="B113" s="8" t="s">
        <v>698</v>
      </c>
      <c r="C113" s="10" t="s">
        <v>699</v>
      </c>
      <c r="D113" s="83"/>
    </row>
    <row r="114" spans="1:4" s="84" customFormat="1" ht="12" customHeight="1">
      <c r="A114" s="172">
        <v>0</v>
      </c>
      <c r="B114" s="119" t="s">
        <v>756</v>
      </c>
      <c r="C114" s="122"/>
      <c r="D114" s="83"/>
    </row>
    <row r="115" spans="1:4" s="84" customFormat="1" ht="12" customHeight="1">
      <c r="A115" s="172" t="s">
        <v>615</v>
      </c>
      <c r="B115" s="119" t="s">
        <v>757</v>
      </c>
      <c r="C115" s="122" t="s">
        <v>761</v>
      </c>
      <c r="D115" s="83"/>
    </row>
    <row r="116" spans="1:4" s="84" customFormat="1" ht="12" customHeight="1">
      <c r="A116" s="172" t="s">
        <v>616</v>
      </c>
      <c r="B116" s="119" t="s">
        <v>758</v>
      </c>
      <c r="C116" s="122" t="s">
        <v>761</v>
      </c>
      <c r="D116" s="83"/>
    </row>
    <row r="117" spans="1:4" s="84" customFormat="1" ht="12" customHeight="1">
      <c r="A117" s="172" t="s">
        <v>617</v>
      </c>
      <c r="B117" s="119" t="s">
        <v>759</v>
      </c>
      <c r="C117" s="122" t="s">
        <v>761</v>
      </c>
      <c r="D117" s="83"/>
    </row>
    <row r="118" spans="1:4" s="84" customFormat="1" ht="12" customHeight="1">
      <c r="A118" s="172" t="s">
        <v>618</v>
      </c>
      <c r="B118" s="119" t="s">
        <v>760</v>
      </c>
      <c r="C118" s="122" t="s">
        <v>761</v>
      </c>
      <c r="D118" s="83"/>
    </row>
    <row r="119" spans="1:4" s="84" customFormat="1" ht="12" customHeight="1">
      <c r="A119" s="163"/>
      <c r="B119" s="139"/>
      <c r="C119" s="133"/>
      <c r="D119" s="83"/>
    </row>
    <row r="120" spans="1:4" ht="12.75">
      <c r="A120" s="124" t="s">
        <v>679</v>
      </c>
      <c r="B120" s="9"/>
      <c r="C120" s="9"/>
      <c r="D120" s="9"/>
    </row>
    <row r="121" spans="1:4" ht="12.75">
      <c r="A121" s="8" t="s">
        <v>697</v>
      </c>
      <c r="B121" s="8" t="s">
        <v>698</v>
      </c>
      <c r="C121" s="10" t="s">
        <v>699</v>
      </c>
      <c r="D121" s="132"/>
    </row>
    <row r="122" spans="1:4" ht="12.75">
      <c r="A122" s="148" t="s">
        <v>609</v>
      </c>
      <c r="B122" s="119" t="s">
        <v>762</v>
      </c>
      <c r="C122" s="121"/>
      <c r="D122" s="132"/>
    </row>
    <row r="123" spans="1:4" ht="11.25">
      <c r="A123" s="9"/>
      <c r="B123" s="9"/>
      <c r="C123" s="9"/>
      <c r="D123" s="7"/>
    </row>
    <row r="124" spans="1:4" ht="12.75">
      <c r="A124" s="124" t="s">
        <v>680</v>
      </c>
      <c r="B124" s="9"/>
      <c r="C124" s="9"/>
      <c r="D124" s="9"/>
    </row>
    <row r="125" spans="1:4" ht="11.25">
      <c r="A125" s="8" t="s">
        <v>697</v>
      </c>
      <c r="B125" s="8" t="s">
        <v>698</v>
      </c>
      <c r="C125" s="10" t="s">
        <v>699</v>
      </c>
      <c r="D125" s="125"/>
    </row>
    <row r="126" spans="1:4" ht="12.75">
      <c r="A126" s="149">
        <v>7016</v>
      </c>
      <c r="B126" s="197" t="s">
        <v>763</v>
      </c>
      <c r="C126" s="122" t="s">
        <v>642</v>
      </c>
      <c r="D126" s="133"/>
    </row>
    <row r="127" spans="1:4" ht="12.75">
      <c r="A127" s="149" t="s">
        <v>845</v>
      </c>
      <c r="B127" s="197" t="s">
        <v>846</v>
      </c>
      <c r="C127" s="122" t="s">
        <v>642</v>
      </c>
      <c r="D127" s="133"/>
    </row>
    <row r="128" spans="1:4" ht="12.75">
      <c r="A128" s="149" t="s">
        <v>641</v>
      </c>
      <c r="B128" s="197" t="s">
        <v>764</v>
      </c>
      <c r="C128" s="122" t="s">
        <v>642</v>
      </c>
      <c r="D128" s="133"/>
    </row>
    <row r="129" spans="1:4" ht="12.75">
      <c r="A129" s="149" t="s">
        <v>847</v>
      </c>
      <c r="B129" s="198" t="s">
        <v>848</v>
      </c>
      <c r="C129" s="122" t="s">
        <v>642</v>
      </c>
      <c r="D129" s="133"/>
    </row>
    <row r="130" spans="1:4" ht="12.75">
      <c r="A130" s="149" t="s">
        <v>849</v>
      </c>
      <c r="B130" s="198" t="s">
        <v>850</v>
      </c>
      <c r="C130" s="122" t="s">
        <v>642</v>
      </c>
      <c r="D130" s="133"/>
    </row>
    <row r="131" spans="1:4" ht="12.75">
      <c r="A131" s="149" t="s">
        <v>458</v>
      </c>
      <c r="B131" s="197" t="s">
        <v>766</v>
      </c>
      <c r="C131" s="122" t="s">
        <v>642</v>
      </c>
      <c r="D131" s="133"/>
    </row>
    <row r="132" spans="1:4" ht="12.75">
      <c r="A132" s="149" t="s">
        <v>851</v>
      </c>
      <c r="B132" s="197" t="s">
        <v>852</v>
      </c>
      <c r="C132" s="122" t="s">
        <v>642</v>
      </c>
      <c r="D132" s="133"/>
    </row>
    <row r="133" spans="1:4" ht="12.75">
      <c r="A133" s="149">
        <v>9007</v>
      </c>
      <c r="B133" s="197" t="s">
        <v>767</v>
      </c>
      <c r="C133" s="122" t="s">
        <v>642</v>
      </c>
      <c r="D133" s="133"/>
    </row>
    <row r="134" spans="1:4" ht="12.75">
      <c r="A134" s="149" t="s">
        <v>853</v>
      </c>
      <c r="B134" s="197" t="s">
        <v>854</v>
      </c>
      <c r="C134" s="122" t="s">
        <v>642</v>
      </c>
      <c r="D134" s="133"/>
    </row>
    <row r="135" spans="1:4" ht="12.75">
      <c r="A135" s="149" t="s">
        <v>459</v>
      </c>
      <c r="B135" s="198" t="s">
        <v>768</v>
      </c>
      <c r="C135" s="122" t="s">
        <v>642</v>
      </c>
      <c r="D135" s="133"/>
    </row>
    <row r="136" spans="1:4" ht="12.75">
      <c r="A136" s="149" t="s">
        <v>855</v>
      </c>
      <c r="B136" s="198" t="s">
        <v>856</v>
      </c>
      <c r="C136" s="122" t="s">
        <v>642</v>
      </c>
      <c r="D136" s="133"/>
    </row>
    <row r="137" spans="1:4" ht="12.75">
      <c r="A137" s="149" t="s">
        <v>857</v>
      </c>
      <c r="B137" s="198" t="s">
        <v>858</v>
      </c>
      <c r="C137" s="122" t="s">
        <v>642</v>
      </c>
      <c r="D137" s="133"/>
    </row>
    <row r="138" spans="1:4" ht="12.75">
      <c r="A138" s="149" t="s">
        <v>460</v>
      </c>
      <c r="B138" s="135" t="s">
        <v>825</v>
      </c>
      <c r="C138" s="122" t="s">
        <v>642</v>
      </c>
      <c r="D138" s="133"/>
    </row>
    <row r="139" spans="1:4" ht="12.75">
      <c r="A139" s="149" t="s">
        <v>461</v>
      </c>
      <c r="B139" s="135" t="s">
        <v>826</v>
      </c>
      <c r="C139" s="122" t="s">
        <v>642</v>
      </c>
      <c r="D139" s="133"/>
    </row>
    <row r="140" spans="1:4" ht="12.75">
      <c r="A140" s="149">
        <v>1001</v>
      </c>
      <c r="B140" s="199" t="s">
        <v>769</v>
      </c>
      <c r="C140" s="122"/>
      <c r="D140" s="133"/>
    </row>
    <row r="141" spans="1:4" ht="12.75">
      <c r="A141" s="149">
        <v>1003</v>
      </c>
      <c r="B141" s="200" t="s">
        <v>770</v>
      </c>
      <c r="C141" s="122"/>
      <c r="D141" s="133"/>
    </row>
    <row r="142" spans="1:4" ht="12.75">
      <c r="A142" s="149">
        <v>1011</v>
      </c>
      <c r="B142" s="201" t="s">
        <v>771</v>
      </c>
      <c r="C142" s="122"/>
      <c r="D142" s="133"/>
    </row>
    <row r="143" spans="1:4" ht="12.75">
      <c r="A143" s="149">
        <v>1013</v>
      </c>
      <c r="B143" s="198" t="s">
        <v>772</v>
      </c>
      <c r="C143" s="122"/>
      <c r="D143" s="133"/>
    </row>
    <row r="144" spans="1:4" ht="12.75">
      <c r="A144" s="149">
        <v>1015</v>
      </c>
      <c r="B144" s="198" t="s">
        <v>773</v>
      </c>
      <c r="C144" s="122"/>
      <c r="D144" s="133"/>
    </row>
    <row r="145" spans="1:4" ht="12.75">
      <c r="A145" s="149">
        <v>3000</v>
      </c>
      <c r="B145" s="198" t="s">
        <v>774</v>
      </c>
      <c r="C145" s="122"/>
      <c r="D145" s="133"/>
    </row>
    <row r="146" spans="1:4" ht="12.75">
      <c r="A146" s="149">
        <v>3002</v>
      </c>
      <c r="B146" s="198" t="s">
        <v>775</v>
      </c>
      <c r="C146" s="122"/>
      <c r="D146" s="133"/>
    </row>
    <row r="147" spans="1:4" ht="12.75">
      <c r="A147" s="149">
        <v>3003</v>
      </c>
      <c r="B147" s="198" t="s">
        <v>776</v>
      </c>
      <c r="C147" s="122"/>
      <c r="D147" s="133"/>
    </row>
    <row r="148" spans="1:4" ht="12.75">
      <c r="A148" s="149">
        <v>3004</v>
      </c>
      <c r="B148" s="198" t="s">
        <v>777</v>
      </c>
      <c r="C148" s="122"/>
      <c r="D148" s="133"/>
    </row>
    <row r="149" spans="1:4" ht="12.75">
      <c r="A149" s="149">
        <v>3005</v>
      </c>
      <c r="B149" s="198" t="s">
        <v>778</v>
      </c>
      <c r="C149" s="122"/>
      <c r="D149" s="133"/>
    </row>
    <row r="150" spans="1:4" ht="12.75">
      <c r="A150" s="149">
        <v>3012</v>
      </c>
      <c r="B150" s="198" t="s">
        <v>779</v>
      </c>
      <c r="C150" s="122"/>
      <c r="D150" s="133"/>
    </row>
    <row r="151" spans="1:4" ht="12.75">
      <c r="A151" s="149">
        <v>5002</v>
      </c>
      <c r="B151" s="198" t="s">
        <v>780</v>
      </c>
      <c r="C151" s="122"/>
      <c r="D151" s="133"/>
    </row>
    <row r="152" spans="1:4" ht="12.75">
      <c r="A152" s="149">
        <v>5005</v>
      </c>
      <c r="B152" s="198" t="s">
        <v>781</v>
      </c>
      <c r="C152" s="122"/>
      <c r="D152" s="133"/>
    </row>
    <row r="153" spans="1:4" ht="12.75">
      <c r="A153" s="149">
        <v>5009</v>
      </c>
      <c r="B153" s="198" t="s">
        <v>782</v>
      </c>
      <c r="C153" s="122"/>
      <c r="D153" s="133"/>
    </row>
    <row r="154" spans="1:4" ht="12.75">
      <c r="A154" s="149">
        <v>5011</v>
      </c>
      <c r="B154" s="198" t="s">
        <v>783</v>
      </c>
      <c r="C154" s="122"/>
      <c r="D154" s="133"/>
    </row>
    <row r="155" spans="1:4" ht="12.75">
      <c r="A155" s="149">
        <v>5013</v>
      </c>
      <c r="B155" s="198" t="s">
        <v>784</v>
      </c>
      <c r="C155" s="122"/>
      <c r="D155" s="133"/>
    </row>
    <row r="156" spans="1:4" ht="12.75">
      <c r="A156" s="149">
        <v>5014</v>
      </c>
      <c r="B156" s="202" t="s">
        <v>785</v>
      </c>
      <c r="C156" s="122"/>
      <c r="D156" s="133"/>
    </row>
    <row r="157" spans="1:4" ht="12.75">
      <c r="A157" s="149">
        <v>5018</v>
      </c>
      <c r="B157" s="198" t="s">
        <v>786</v>
      </c>
      <c r="C157" s="122"/>
      <c r="D157" s="133"/>
    </row>
    <row r="158" spans="1:4" ht="12.75">
      <c r="A158" s="149">
        <v>6005</v>
      </c>
      <c r="B158" s="198" t="s">
        <v>787</v>
      </c>
      <c r="C158" s="122"/>
      <c r="D158" s="133"/>
    </row>
    <row r="159" spans="1:4" ht="12.75">
      <c r="A159" s="149">
        <v>6009</v>
      </c>
      <c r="B159" s="198" t="s">
        <v>788</v>
      </c>
      <c r="C159" s="122"/>
      <c r="D159" s="133"/>
    </row>
    <row r="160" spans="1:4" ht="12.75">
      <c r="A160" s="149">
        <v>6011</v>
      </c>
      <c r="B160" s="198" t="s">
        <v>789</v>
      </c>
      <c r="C160" s="122"/>
      <c r="D160" s="133"/>
    </row>
    <row r="161" spans="1:4" ht="12.75">
      <c r="A161" s="149">
        <v>6018</v>
      </c>
      <c r="B161" s="198" t="s">
        <v>790</v>
      </c>
      <c r="C161" s="122"/>
      <c r="D161" s="133"/>
    </row>
    <row r="162" spans="1:4" ht="12.75">
      <c r="A162" s="149">
        <v>6026</v>
      </c>
      <c r="B162" s="198" t="s">
        <v>791</v>
      </c>
      <c r="C162" s="122"/>
      <c r="D162" s="133"/>
    </row>
    <row r="163" spans="1:4" ht="12.75">
      <c r="A163" s="149">
        <v>7001</v>
      </c>
      <c r="B163" s="198" t="s">
        <v>792</v>
      </c>
      <c r="C163" s="122"/>
      <c r="D163" s="133"/>
    </row>
    <row r="164" spans="1:4" ht="12.75">
      <c r="A164" s="149">
        <v>7012</v>
      </c>
      <c r="B164" s="198" t="s">
        <v>793</v>
      </c>
      <c r="C164" s="122"/>
      <c r="D164" s="133"/>
    </row>
    <row r="165" spans="1:4" ht="12.75">
      <c r="A165" s="149">
        <v>7015</v>
      </c>
      <c r="B165" s="198" t="s">
        <v>794</v>
      </c>
      <c r="C165" s="122"/>
      <c r="D165" s="133"/>
    </row>
    <row r="166" spans="1:4" ht="12.75">
      <c r="A166" s="149">
        <v>7022</v>
      </c>
      <c r="B166" s="198" t="s">
        <v>795</v>
      </c>
      <c r="C166" s="122"/>
      <c r="D166" s="133"/>
    </row>
    <row r="167" spans="1:4" ht="12.75">
      <c r="A167" s="149">
        <v>7023</v>
      </c>
      <c r="B167" s="198" t="s">
        <v>796</v>
      </c>
      <c r="C167" s="122"/>
      <c r="D167" s="133"/>
    </row>
    <row r="168" spans="1:4" ht="12.75">
      <c r="A168" s="149">
        <v>7030</v>
      </c>
      <c r="B168" s="198" t="s">
        <v>797</v>
      </c>
      <c r="C168" s="122"/>
      <c r="D168" s="133"/>
    </row>
    <row r="169" spans="1:4" ht="12.75">
      <c r="A169" s="149">
        <v>7035</v>
      </c>
      <c r="B169" s="198" t="s">
        <v>798</v>
      </c>
      <c r="C169" s="122"/>
      <c r="D169" s="133"/>
    </row>
    <row r="170" spans="1:4" ht="12.75">
      <c r="A170" s="149">
        <v>7036</v>
      </c>
      <c r="B170" s="198" t="s">
        <v>799</v>
      </c>
      <c r="C170" s="122"/>
      <c r="D170" s="133"/>
    </row>
    <row r="171" spans="1:4" ht="12.75">
      <c r="A171" s="149">
        <v>7038</v>
      </c>
      <c r="B171" s="198" t="s">
        <v>800</v>
      </c>
      <c r="C171" s="122"/>
      <c r="D171" s="133"/>
    </row>
    <row r="172" spans="1:4" ht="12.75">
      <c r="A172" s="149">
        <v>7039</v>
      </c>
      <c r="B172" s="198" t="s">
        <v>801</v>
      </c>
      <c r="C172" s="122"/>
      <c r="D172" s="133"/>
    </row>
    <row r="173" spans="1:4" ht="12.75">
      <c r="A173" s="149">
        <v>7040</v>
      </c>
      <c r="B173" s="198" t="s">
        <v>802</v>
      </c>
      <c r="C173" s="122"/>
      <c r="D173" s="133"/>
    </row>
    <row r="174" spans="1:4" ht="12.75">
      <c r="A174" s="149">
        <v>7046</v>
      </c>
      <c r="B174" s="198" t="s">
        <v>803</v>
      </c>
      <c r="C174" s="122"/>
      <c r="D174" s="133"/>
    </row>
    <row r="175" spans="1:4" ht="12.75">
      <c r="A175" s="149">
        <v>7047</v>
      </c>
      <c r="B175" s="198" t="s">
        <v>804</v>
      </c>
      <c r="C175" s="122"/>
      <c r="D175" s="133"/>
    </row>
    <row r="176" spans="1:4" ht="12.75">
      <c r="A176" s="149">
        <v>7048</v>
      </c>
      <c r="B176" s="198" t="s">
        <v>805</v>
      </c>
      <c r="C176" s="122"/>
      <c r="D176" s="133"/>
    </row>
    <row r="177" spans="1:4" ht="12.75">
      <c r="A177" s="149">
        <v>8001</v>
      </c>
      <c r="B177" s="198" t="s">
        <v>806</v>
      </c>
      <c r="C177" s="122"/>
      <c r="D177" s="133"/>
    </row>
    <row r="178" spans="1:4" ht="12.75">
      <c r="A178" s="149">
        <v>8002</v>
      </c>
      <c r="B178" s="198" t="s">
        <v>807</v>
      </c>
      <c r="C178" s="122"/>
      <c r="D178" s="133"/>
    </row>
    <row r="179" spans="1:4" ht="12.75">
      <c r="A179" s="149">
        <v>8003</v>
      </c>
      <c r="B179" s="198" t="s">
        <v>808</v>
      </c>
      <c r="C179" s="122"/>
      <c r="D179" s="133"/>
    </row>
    <row r="180" spans="1:4" ht="12.75">
      <c r="A180" s="149">
        <v>8004</v>
      </c>
      <c r="B180" s="198" t="s">
        <v>809</v>
      </c>
      <c r="C180" s="122"/>
      <c r="D180" s="133"/>
    </row>
    <row r="181" spans="1:4" ht="12.75">
      <c r="A181" s="149">
        <v>8007</v>
      </c>
      <c r="B181" s="198" t="s">
        <v>810</v>
      </c>
      <c r="C181" s="122"/>
      <c r="D181" s="133"/>
    </row>
    <row r="182" spans="1:4" ht="12.75">
      <c r="A182" s="149">
        <v>8011</v>
      </c>
      <c r="B182" s="198" t="s">
        <v>811</v>
      </c>
      <c r="C182" s="122"/>
      <c r="D182" s="133"/>
    </row>
    <row r="183" spans="1:4" ht="12.75">
      <c r="A183" s="149">
        <v>8012</v>
      </c>
      <c r="B183" s="198" t="s">
        <v>812</v>
      </c>
      <c r="C183" s="122"/>
      <c r="D183" s="133"/>
    </row>
    <row r="184" spans="1:4" ht="12.75">
      <c r="A184" s="149">
        <v>8014</v>
      </c>
      <c r="B184" s="198" t="s">
        <v>765</v>
      </c>
      <c r="C184" s="122"/>
      <c r="D184" s="133"/>
    </row>
    <row r="185" spans="1:4" ht="12.75">
      <c r="A185" s="149">
        <v>8016</v>
      </c>
      <c r="B185" s="198" t="s">
        <v>813</v>
      </c>
      <c r="C185" s="122"/>
      <c r="D185" s="133"/>
    </row>
    <row r="186" spans="1:4" ht="12.75">
      <c r="A186" s="149">
        <v>8019</v>
      </c>
      <c r="B186" s="198" t="s">
        <v>814</v>
      </c>
      <c r="C186" s="122"/>
      <c r="D186" s="133"/>
    </row>
    <row r="187" spans="1:4" ht="12.75">
      <c r="A187" s="149">
        <v>8023</v>
      </c>
      <c r="B187" s="198" t="s">
        <v>815</v>
      </c>
      <c r="C187" s="122"/>
      <c r="D187" s="133"/>
    </row>
    <row r="188" spans="1:4" ht="12.75">
      <c r="A188" s="149">
        <v>8028</v>
      </c>
      <c r="B188" s="198" t="s">
        <v>816</v>
      </c>
      <c r="C188" s="122"/>
      <c r="D188" s="133"/>
    </row>
    <row r="189" spans="1:4" ht="12.75">
      <c r="A189" s="149">
        <v>9001</v>
      </c>
      <c r="B189" s="198" t="s">
        <v>817</v>
      </c>
      <c r="C189" s="122"/>
      <c r="D189" s="133"/>
    </row>
    <row r="190" spans="1:4" ht="12.75">
      <c r="A190" s="149">
        <v>9002</v>
      </c>
      <c r="B190" s="137" t="s">
        <v>818</v>
      </c>
      <c r="C190" s="122"/>
      <c r="D190" s="133"/>
    </row>
    <row r="191" spans="1:4" ht="12.75">
      <c r="A191" s="149" t="s">
        <v>595</v>
      </c>
      <c r="B191" s="137" t="s">
        <v>819</v>
      </c>
      <c r="C191" s="122"/>
      <c r="D191" s="133"/>
    </row>
    <row r="192" spans="1:4" ht="12.75">
      <c r="A192" s="149">
        <v>9004</v>
      </c>
      <c r="B192" s="198" t="s">
        <v>820</v>
      </c>
      <c r="C192" s="122"/>
      <c r="D192" s="133"/>
    </row>
    <row r="193" spans="1:4" ht="12.75">
      <c r="A193" s="149">
        <v>9005</v>
      </c>
      <c r="B193" s="198" t="s">
        <v>821</v>
      </c>
      <c r="C193" s="122"/>
      <c r="D193" s="133"/>
    </row>
    <row r="194" spans="1:4" ht="12.75">
      <c r="A194" s="149">
        <v>9010</v>
      </c>
      <c r="B194" s="198" t="s">
        <v>768</v>
      </c>
      <c r="C194" s="122"/>
      <c r="D194" s="133"/>
    </row>
    <row r="195" spans="1:4" ht="12.75">
      <c r="A195" s="149">
        <v>9016</v>
      </c>
      <c r="B195" s="198" t="s">
        <v>822</v>
      </c>
      <c r="C195" s="122"/>
      <c r="D195" s="133"/>
    </row>
    <row r="196" spans="1:4" ht="12.75">
      <c r="A196" s="149">
        <v>9017</v>
      </c>
      <c r="B196" s="198" t="s">
        <v>823</v>
      </c>
      <c r="C196" s="122"/>
      <c r="D196" s="133"/>
    </row>
    <row r="197" spans="1:4" ht="12.75">
      <c r="A197" s="149">
        <v>9022</v>
      </c>
      <c r="B197" s="198" t="s">
        <v>824</v>
      </c>
      <c r="C197" s="122"/>
      <c r="D197" s="133"/>
    </row>
    <row r="198" spans="1:4" ht="12.75">
      <c r="A198" s="149" t="s">
        <v>462</v>
      </c>
      <c r="B198" s="135" t="s">
        <v>596</v>
      </c>
      <c r="C198" s="122"/>
      <c r="D198" s="133"/>
    </row>
    <row r="199" spans="1:4" ht="22.5">
      <c r="A199" s="203" t="s">
        <v>6</v>
      </c>
      <c r="B199" s="204" t="s">
        <v>827</v>
      </c>
      <c r="C199" s="205" t="s">
        <v>828</v>
      </c>
      <c r="D199" s="133"/>
    </row>
    <row r="200" spans="1:3" ht="12.75">
      <c r="A200" s="261" t="s">
        <v>868</v>
      </c>
      <c r="B200" s="262" t="s">
        <v>869</v>
      </c>
      <c r="C200" s="263" t="s">
        <v>870</v>
      </c>
    </row>
    <row r="201" spans="1:4" ht="12" customHeight="1">
      <c r="A201" s="261" t="s">
        <v>871</v>
      </c>
      <c r="B201" s="262" t="s">
        <v>872</v>
      </c>
      <c r="C201" s="263" t="s">
        <v>870</v>
      </c>
      <c r="D201" s="134"/>
    </row>
    <row r="202" spans="1:4" ht="12.75">
      <c r="A202" s="261" t="s">
        <v>873</v>
      </c>
      <c r="B202" s="262" t="s">
        <v>874</v>
      </c>
      <c r="C202" s="263" t="s">
        <v>870</v>
      </c>
      <c r="D202" s="125"/>
    </row>
    <row r="203" spans="1:4" ht="12.75">
      <c r="A203" s="261" t="s">
        <v>875</v>
      </c>
      <c r="B203" s="262" t="s">
        <v>876</v>
      </c>
      <c r="C203" s="263" t="s">
        <v>870</v>
      </c>
      <c r="D203" s="133"/>
    </row>
    <row r="204" spans="1:4" ht="12.75">
      <c r="A204" s="261" t="s">
        <v>877</v>
      </c>
      <c r="B204" s="262" t="s">
        <v>878</v>
      </c>
      <c r="C204" s="263" t="s">
        <v>870</v>
      </c>
      <c r="D204" s="133"/>
    </row>
    <row r="205" spans="1:3" ht="12.75">
      <c r="A205" s="264" t="s">
        <v>879</v>
      </c>
      <c r="B205" s="262" t="s">
        <v>880</v>
      </c>
      <c r="C205" s="263" t="s">
        <v>870</v>
      </c>
    </row>
    <row r="206" spans="1:3" ht="12.75">
      <c r="A206" s="264" t="s">
        <v>881</v>
      </c>
      <c r="B206" s="262" t="s">
        <v>882</v>
      </c>
      <c r="C206" s="263" t="s">
        <v>870</v>
      </c>
    </row>
    <row r="207" spans="1:3" ht="12.75">
      <c r="A207" s="261" t="s">
        <v>883</v>
      </c>
      <c r="B207" s="262" t="s">
        <v>884</v>
      </c>
      <c r="C207" s="263" t="s">
        <v>870</v>
      </c>
    </row>
    <row r="208" spans="1:3" ht="12.75">
      <c r="A208" s="264" t="s">
        <v>885</v>
      </c>
      <c r="B208" s="262" t="s">
        <v>886</v>
      </c>
      <c r="C208" s="263" t="s">
        <v>870</v>
      </c>
    </row>
    <row r="209" spans="1:3" ht="12.75">
      <c r="A209" s="261" t="s">
        <v>887</v>
      </c>
      <c r="B209" s="262" t="s">
        <v>888</v>
      </c>
      <c r="C209" s="263" t="s">
        <v>870</v>
      </c>
    </row>
    <row r="210" spans="1:3" ht="12.75">
      <c r="A210" s="264" t="s">
        <v>889</v>
      </c>
      <c r="B210" s="119" t="s">
        <v>890</v>
      </c>
      <c r="C210" s="263" t="s">
        <v>870</v>
      </c>
    </row>
    <row r="211" spans="1:3" ht="12.75">
      <c r="A211" s="264" t="s">
        <v>891</v>
      </c>
      <c r="B211" s="119" t="s">
        <v>892</v>
      </c>
      <c r="C211" s="263" t="s">
        <v>870</v>
      </c>
    </row>
    <row r="212" spans="1:3" ht="12.75">
      <c r="A212" s="261" t="s">
        <v>893</v>
      </c>
      <c r="B212" s="119" t="s">
        <v>894</v>
      </c>
      <c r="C212" s="263" t="s">
        <v>870</v>
      </c>
    </row>
    <row r="213" spans="1:3" ht="12.75">
      <c r="A213" s="264" t="s">
        <v>895</v>
      </c>
      <c r="B213" s="119" t="s">
        <v>896</v>
      </c>
      <c r="C213" s="263" t="s">
        <v>870</v>
      </c>
    </row>
    <row r="214" spans="1:3" ht="12.75">
      <c r="A214" s="261" t="s">
        <v>897</v>
      </c>
      <c r="B214" s="119" t="s">
        <v>898</v>
      </c>
      <c r="C214" s="263" t="s">
        <v>870</v>
      </c>
    </row>
    <row r="215" spans="1:3" ht="12.75">
      <c r="A215" s="261" t="s">
        <v>899</v>
      </c>
      <c r="B215" s="119" t="s">
        <v>900</v>
      </c>
      <c r="C215" s="263" t="s">
        <v>870</v>
      </c>
    </row>
    <row r="216" spans="1:3" ht="12.75">
      <c r="A216" s="264" t="s">
        <v>901</v>
      </c>
      <c r="B216" s="119" t="s">
        <v>902</v>
      </c>
      <c r="C216" s="263" t="s">
        <v>870</v>
      </c>
    </row>
    <row r="217" spans="1:3" ht="12.75">
      <c r="A217" s="264" t="s">
        <v>903</v>
      </c>
      <c r="B217" s="119" t="s">
        <v>904</v>
      </c>
      <c r="C217" s="263" t="s">
        <v>870</v>
      </c>
    </row>
    <row r="218" spans="1:3" ht="12.75">
      <c r="A218" s="264" t="s">
        <v>905</v>
      </c>
      <c r="B218" s="119" t="s">
        <v>906</v>
      </c>
      <c r="C218" s="263" t="s">
        <v>870</v>
      </c>
    </row>
    <row r="219" spans="1:3" ht="12.75">
      <c r="A219" s="264" t="s">
        <v>907</v>
      </c>
      <c r="B219" s="119" t="s">
        <v>908</v>
      </c>
      <c r="C219" s="263" t="s">
        <v>870</v>
      </c>
    </row>
    <row r="220" spans="1:3" ht="12.75">
      <c r="A220" s="264" t="s">
        <v>909</v>
      </c>
      <c r="B220" s="119" t="s">
        <v>910</v>
      </c>
      <c r="C220" s="263" t="s">
        <v>870</v>
      </c>
    </row>
    <row r="221" spans="1:3" ht="12.75">
      <c r="A221" s="264" t="s">
        <v>911</v>
      </c>
      <c r="B221" s="119" t="s">
        <v>912</v>
      </c>
      <c r="C221" s="263" t="s">
        <v>870</v>
      </c>
    </row>
    <row r="222" spans="1:3" ht="12.75">
      <c r="A222" s="264" t="s">
        <v>913</v>
      </c>
      <c r="B222" s="119" t="s">
        <v>914</v>
      </c>
      <c r="C222" s="263" t="s">
        <v>870</v>
      </c>
    </row>
    <row r="223" spans="1:3" ht="12.75">
      <c r="A223" s="264" t="s">
        <v>915</v>
      </c>
      <c r="B223" s="119" t="s">
        <v>916</v>
      </c>
      <c r="C223" s="263" t="s">
        <v>870</v>
      </c>
    </row>
    <row r="224" spans="1:3" ht="12.75">
      <c r="A224" s="261" t="s">
        <v>917</v>
      </c>
      <c r="B224" s="262" t="s">
        <v>918</v>
      </c>
      <c r="C224" s="263" t="s">
        <v>870</v>
      </c>
    </row>
    <row r="225" spans="1:3" ht="12.75">
      <c r="A225" s="206"/>
      <c r="B225" s="207"/>
      <c r="C225" s="208"/>
    </row>
    <row r="226" spans="1:3" ht="12.75">
      <c r="A226" s="124" t="s">
        <v>829</v>
      </c>
      <c r="B226" s="9"/>
      <c r="C226" s="9"/>
    </row>
    <row r="227" spans="1:3" ht="11.25">
      <c r="A227" s="8" t="s">
        <v>697</v>
      </c>
      <c r="B227" s="8" t="s">
        <v>698</v>
      </c>
      <c r="C227" s="10" t="s">
        <v>699</v>
      </c>
    </row>
    <row r="228" spans="1:3" ht="12.75">
      <c r="A228" s="148" t="s">
        <v>179</v>
      </c>
      <c r="B228" s="119" t="s">
        <v>830</v>
      </c>
      <c r="C228" s="209"/>
    </row>
    <row r="229" spans="1:3" ht="12.75">
      <c r="A229" s="148" t="s">
        <v>180</v>
      </c>
      <c r="B229" s="119" t="s">
        <v>831</v>
      </c>
      <c r="C229" s="209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3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85" customFormat="1" ht="12.75">
      <c r="A1" s="88" t="s">
        <v>467</v>
      </c>
      <c r="B1" s="88" t="s">
        <v>468</v>
      </c>
      <c r="C1" s="90" t="s">
        <v>469</v>
      </c>
      <c r="D1" s="91" t="s">
        <v>452</v>
      </c>
      <c r="E1" s="92" t="s">
        <v>470</v>
      </c>
      <c r="F1" s="102" t="s">
        <v>471</v>
      </c>
      <c r="G1" s="92" t="s">
        <v>472</v>
      </c>
      <c r="H1" s="102" t="s">
        <v>473</v>
      </c>
      <c r="I1" s="93" t="s">
        <v>474</v>
      </c>
      <c r="J1" s="103" t="s">
        <v>475</v>
      </c>
      <c r="K1" s="94" t="s">
        <v>476</v>
      </c>
      <c r="L1" s="104" t="s">
        <v>477</v>
      </c>
      <c r="M1" s="94" t="s">
        <v>478</v>
      </c>
      <c r="N1" s="104" t="s">
        <v>479</v>
      </c>
      <c r="O1" s="95" t="s">
        <v>480</v>
      </c>
      <c r="P1" s="107" t="s">
        <v>481</v>
      </c>
      <c r="Q1" s="96" t="s">
        <v>482</v>
      </c>
      <c r="R1" s="105" t="s">
        <v>483</v>
      </c>
      <c r="S1" s="96" t="s">
        <v>484</v>
      </c>
      <c r="T1" s="105" t="s">
        <v>485</v>
      </c>
      <c r="U1" s="97" t="s">
        <v>486</v>
      </c>
      <c r="V1" s="108" t="s">
        <v>487</v>
      </c>
      <c r="W1" s="98" t="s">
        <v>488</v>
      </c>
      <c r="X1" s="106" t="s">
        <v>489</v>
      </c>
      <c r="Y1" s="98" t="s">
        <v>490</v>
      </c>
      <c r="Z1" s="106" t="s">
        <v>491</v>
      </c>
      <c r="AA1" s="99" t="s">
        <v>492</v>
      </c>
      <c r="AB1" s="109" t="s">
        <v>493</v>
      </c>
      <c r="AC1" s="89"/>
      <c r="AD1" s="89"/>
      <c r="AE1" s="85" t="s">
        <v>582</v>
      </c>
    </row>
    <row r="2" spans="1:32" ht="12.75">
      <c r="A2" s="19" t="s">
        <v>16</v>
      </c>
      <c r="B2" s="19" t="s">
        <v>387</v>
      </c>
      <c r="C2" s="19">
        <v>0.21</v>
      </c>
      <c r="D2" s="19">
        <v>0.3</v>
      </c>
      <c r="E2" s="100">
        <v>1</v>
      </c>
      <c r="F2" s="100">
        <v>1</v>
      </c>
      <c r="G2" s="100">
        <v>1</v>
      </c>
      <c r="H2" s="100">
        <v>1</v>
      </c>
      <c r="I2" s="100">
        <v>1</v>
      </c>
      <c r="J2" s="100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17</v>
      </c>
      <c r="B3" s="19" t="s">
        <v>388</v>
      </c>
      <c r="C3" s="19">
        <v>0.21</v>
      </c>
      <c r="D3" s="19">
        <v>0.3</v>
      </c>
      <c r="E3" s="100">
        <v>1</v>
      </c>
      <c r="F3" s="100">
        <v>1</v>
      </c>
      <c r="G3" s="100">
        <v>1</v>
      </c>
      <c r="H3" s="100">
        <v>1</v>
      </c>
      <c r="I3" s="100">
        <v>1</v>
      </c>
      <c r="J3" s="100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18</v>
      </c>
      <c r="B4" s="19" t="s">
        <v>400</v>
      </c>
      <c r="C4" s="19">
        <v>0.21</v>
      </c>
      <c r="D4" s="19">
        <v>0.3</v>
      </c>
      <c r="E4" s="100">
        <v>1</v>
      </c>
      <c r="F4" s="100">
        <v>1</v>
      </c>
      <c r="G4" s="100">
        <v>1</v>
      </c>
      <c r="H4" s="100">
        <v>1</v>
      </c>
      <c r="I4" s="100">
        <v>1</v>
      </c>
      <c r="J4" s="100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19</v>
      </c>
      <c r="B5" s="19" t="s">
        <v>392</v>
      </c>
      <c r="C5" s="19">
        <v>0.21</v>
      </c>
      <c r="D5" s="19">
        <v>0.3</v>
      </c>
      <c r="E5" s="100">
        <v>1</v>
      </c>
      <c r="F5" s="100">
        <v>1</v>
      </c>
      <c r="G5" s="100">
        <v>1</v>
      </c>
      <c r="H5" s="100">
        <v>1</v>
      </c>
      <c r="I5" s="100">
        <v>1</v>
      </c>
      <c r="J5" s="100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20</v>
      </c>
      <c r="B6" s="19" t="s">
        <v>393</v>
      </c>
      <c r="C6" s="19">
        <v>0.21</v>
      </c>
      <c r="D6" s="19">
        <v>0.3</v>
      </c>
      <c r="E6" s="100">
        <v>1</v>
      </c>
      <c r="F6" s="100">
        <v>1</v>
      </c>
      <c r="G6" s="100">
        <v>1</v>
      </c>
      <c r="H6" s="100">
        <v>1</v>
      </c>
      <c r="I6" s="100">
        <v>1</v>
      </c>
      <c r="J6" s="100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21</v>
      </c>
      <c r="B7" s="19" t="s">
        <v>391</v>
      </c>
      <c r="C7" s="19">
        <v>0.21</v>
      </c>
      <c r="D7" s="19">
        <v>0.3</v>
      </c>
      <c r="E7" s="100">
        <v>1</v>
      </c>
      <c r="F7" s="100">
        <v>1</v>
      </c>
      <c r="G7" s="100">
        <v>1</v>
      </c>
      <c r="H7" s="100">
        <v>1</v>
      </c>
      <c r="I7" s="100">
        <v>1</v>
      </c>
      <c r="J7" s="100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22</v>
      </c>
      <c r="B8" s="19" t="s">
        <v>389</v>
      </c>
      <c r="C8" s="19">
        <v>0.21</v>
      </c>
      <c r="D8" s="19">
        <v>0.3</v>
      </c>
      <c r="E8" s="100">
        <v>1</v>
      </c>
      <c r="F8" s="100">
        <v>1</v>
      </c>
      <c r="G8" s="100">
        <v>1</v>
      </c>
      <c r="H8" s="100">
        <v>1</v>
      </c>
      <c r="I8" s="100">
        <v>1</v>
      </c>
      <c r="J8" s="100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23</v>
      </c>
      <c r="B9" s="19" t="s">
        <v>390</v>
      </c>
      <c r="C9" s="19">
        <v>0.21</v>
      </c>
      <c r="D9" s="19">
        <v>0.3</v>
      </c>
      <c r="E9" s="100">
        <v>1</v>
      </c>
      <c r="F9" s="100">
        <v>1</v>
      </c>
      <c r="G9" s="100">
        <v>1</v>
      </c>
      <c r="H9" s="100">
        <v>1</v>
      </c>
      <c r="I9" s="100">
        <v>1</v>
      </c>
      <c r="J9" s="100">
        <v>1</v>
      </c>
      <c r="K9" s="19">
        <v>300</v>
      </c>
      <c r="L9" s="19">
        <v>2000</v>
      </c>
      <c r="M9" s="19">
        <v>300</v>
      </c>
      <c r="N9" s="19">
        <v>2800</v>
      </c>
      <c r="O9" s="85">
        <f t="shared" si="0"/>
        <v>0.93</v>
      </c>
      <c r="P9" s="85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24</v>
      </c>
      <c r="B10" s="19" t="s">
        <v>397</v>
      </c>
      <c r="C10" s="19">
        <v>0.21</v>
      </c>
      <c r="D10" s="19">
        <v>0.3</v>
      </c>
      <c r="E10" s="100">
        <v>1</v>
      </c>
      <c r="F10" s="100">
        <v>1</v>
      </c>
      <c r="G10" s="100">
        <v>1</v>
      </c>
      <c r="H10" s="100">
        <v>1</v>
      </c>
      <c r="I10" s="100">
        <v>1</v>
      </c>
      <c r="J10" s="100">
        <v>1</v>
      </c>
      <c r="K10" s="19">
        <v>300</v>
      </c>
      <c r="L10" s="19">
        <v>2000</v>
      </c>
      <c r="M10" s="19">
        <v>300</v>
      </c>
      <c r="N10" s="19">
        <v>2800</v>
      </c>
      <c r="O10" s="85">
        <f t="shared" si="0"/>
        <v>0.93</v>
      </c>
      <c r="P10" s="85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25</v>
      </c>
      <c r="B11" s="19" t="s">
        <v>396</v>
      </c>
      <c r="C11" s="19">
        <v>0.21</v>
      </c>
      <c r="D11" s="19">
        <v>0.3</v>
      </c>
      <c r="E11" s="100">
        <v>1</v>
      </c>
      <c r="F11" s="100">
        <v>1</v>
      </c>
      <c r="G11" s="100">
        <v>1</v>
      </c>
      <c r="H11" s="100">
        <v>1</v>
      </c>
      <c r="I11" s="100">
        <v>1</v>
      </c>
      <c r="J11" s="100">
        <v>1</v>
      </c>
      <c r="K11" s="19">
        <v>300</v>
      </c>
      <c r="L11" s="19">
        <v>2000</v>
      </c>
      <c r="M11" s="19">
        <v>300</v>
      </c>
      <c r="N11" s="19">
        <v>2800</v>
      </c>
      <c r="O11" s="85">
        <f t="shared" si="0"/>
        <v>0.93</v>
      </c>
      <c r="P11" s="85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26</v>
      </c>
      <c r="B12" s="19" t="s">
        <v>395</v>
      </c>
      <c r="C12" s="19">
        <v>0.21</v>
      </c>
      <c r="D12" s="19">
        <v>0.3</v>
      </c>
      <c r="E12" s="100">
        <v>1</v>
      </c>
      <c r="F12" s="100">
        <v>1</v>
      </c>
      <c r="G12" s="100">
        <v>1</v>
      </c>
      <c r="H12" s="100">
        <v>1</v>
      </c>
      <c r="I12" s="100">
        <v>1</v>
      </c>
      <c r="J12" s="100">
        <v>1</v>
      </c>
      <c r="K12" s="19">
        <v>300</v>
      </c>
      <c r="L12" s="19">
        <v>2000</v>
      </c>
      <c r="M12" s="19">
        <v>300</v>
      </c>
      <c r="N12" s="19">
        <v>2800</v>
      </c>
      <c r="O12" s="85">
        <f t="shared" si="0"/>
        <v>0.93</v>
      </c>
      <c r="P12" s="85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27</v>
      </c>
      <c r="B13" s="19" t="s">
        <v>394</v>
      </c>
      <c r="C13" s="19">
        <v>0.21</v>
      </c>
      <c r="D13" s="19">
        <v>0.3</v>
      </c>
      <c r="E13" s="100">
        <v>1</v>
      </c>
      <c r="F13" s="100">
        <v>1</v>
      </c>
      <c r="G13" s="100">
        <v>1</v>
      </c>
      <c r="H13" s="100">
        <v>1</v>
      </c>
      <c r="I13" s="100">
        <v>1</v>
      </c>
      <c r="J13" s="100">
        <v>1</v>
      </c>
      <c r="K13" s="19">
        <v>300</v>
      </c>
      <c r="L13" s="19">
        <v>2000</v>
      </c>
      <c r="M13" s="19">
        <v>300</v>
      </c>
      <c r="N13" s="19">
        <v>2800</v>
      </c>
      <c r="O13" s="85">
        <f t="shared" si="0"/>
        <v>0.93</v>
      </c>
      <c r="P13" s="85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28</v>
      </c>
      <c r="B14" s="19" t="s">
        <v>399</v>
      </c>
      <c r="C14" s="19">
        <v>0.21</v>
      </c>
      <c r="D14" s="19">
        <v>0.3</v>
      </c>
      <c r="E14" s="100">
        <v>1</v>
      </c>
      <c r="F14" s="100">
        <v>1</v>
      </c>
      <c r="G14" s="100">
        <v>1</v>
      </c>
      <c r="H14" s="100">
        <v>1</v>
      </c>
      <c r="I14" s="100">
        <v>1</v>
      </c>
      <c r="J14" s="100">
        <v>1</v>
      </c>
      <c r="K14" s="19">
        <v>300</v>
      </c>
      <c r="L14" s="19">
        <v>2000</v>
      </c>
      <c r="M14" s="19">
        <v>300</v>
      </c>
      <c r="N14" s="19">
        <v>2800</v>
      </c>
      <c r="O14" s="85">
        <f t="shared" si="0"/>
        <v>0.93</v>
      </c>
      <c r="P14" s="85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29</v>
      </c>
      <c r="B15" s="19" t="s">
        <v>398</v>
      </c>
      <c r="C15" s="19">
        <v>0.21</v>
      </c>
      <c r="D15" s="19">
        <v>0.3</v>
      </c>
      <c r="E15" s="100">
        <v>1</v>
      </c>
      <c r="F15" s="100">
        <v>1</v>
      </c>
      <c r="G15" s="100">
        <v>1</v>
      </c>
      <c r="H15" s="100">
        <v>1</v>
      </c>
      <c r="I15" s="100">
        <v>1</v>
      </c>
      <c r="J15" s="100">
        <v>1</v>
      </c>
      <c r="K15" s="19">
        <v>300</v>
      </c>
      <c r="L15" s="19">
        <v>2000</v>
      </c>
      <c r="M15" s="19">
        <v>300</v>
      </c>
      <c r="N15" s="19">
        <v>2800</v>
      </c>
      <c r="O15" s="85">
        <f t="shared" si="0"/>
        <v>0.93</v>
      </c>
      <c r="P15" s="85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414</v>
      </c>
      <c r="B16" s="19" t="s">
        <v>413</v>
      </c>
      <c r="C16" s="19">
        <v>0.21</v>
      </c>
      <c r="D16" s="19">
        <v>0.3</v>
      </c>
      <c r="E16" s="100">
        <v>1</v>
      </c>
      <c r="F16" s="100">
        <v>1</v>
      </c>
      <c r="G16" s="100">
        <v>1</v>
      </c>
      <c r="H16" s="100">
        <v>1</v>
      </c>
      <c r="I16" s="100">
        <v>1</v>
      </c>
      <c r="J16" s="100">
        <v>1</v>
      </c>
      <c r="K16" s="19">
        <v>300</v>
      </c>
      <c r="L16" s="19">
        <v>2000</v>
      </c>
      <c r="M16" s="19">
        <v>300</v>
      </c>
      <c r="N16" s="19">
        <v>2800</v>
      </c>
      <c r="O16" s="85">
        <f t="shared" si="0"/>
        <v>0.93</v>
      </c>
      <c r="P16" s="85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30</v>
      </c>
      <c r="B17" s="19" t="s">
        <v>405</v>
      </c>
      <c r="C17" s="19">
        <v>0.21</v>
      </c>
      <c r="D17" s="19">
        <v>0.3</v>
      </c>
      <c r="E17" s="100">
        <v>1</v>
      </c>
      <c r="F17" s="100">
        <v>1</v>
      </c>
      <c r="G17" s="100">
        <v>1</v>
      </c>
      <c r="H17" s="100">
        <v>1</v>
      </c>
      <c r="I17" s="100">
        <v>1</v>
      </c>
      <c r="J17" s="100">
        <v>1</v>
      </c>
      <c r="K17" s="19">
        <v>300</v>
      </c>
      <c r="L17" s="19">
        <v>2000</v>
      </c>
      <c r="M17" s="19">
        <v>300</v>
      </c>
      <c r="N17" s="19">
        <v>2800</v>
      </c>
      <c r="O17" s="85">
        <f t="shared" si="0"/>
        <v>0.93</v>
      </c>
      <c r="P17" s="85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31</v>
      </c>
      <c r="B18" s="19" t="s">
        <v>404</v>
      </c>
      <c r="C18" s="19">
        <v>0.21</v>
      </c>
      <c r="D18" s="19">
        <v>0.3</v>
      </c>
      <c r="E18" s="100">
        <v>1</v>
      </c>
      <c r="F18" s="100">
        <v>1</v>
      </c>
      <c r="G18" s="100">
        <v>1</v>
      </c>
      <c r="H18" s="100">
        <v>1</v>
      </c>
      <c r="I18" s="100">
        <v>1</v>
      </c>
      <c r="J18" s="100">
        <v>1</v>
      </c>
      <c r="K18" s="19">
        <v>300</v>
      </c>
      <c r="L18" s="19">
        <v>2000</v>
      </c>
      <c r="M18" s="19">
        <v>300</v>
      </c>
      <c r="N18" s="19">
        <v>2800</v>
      </c>
      <c r="O18" s="85">
        <f t="shared" si="0"/>
        <v>0.93</v>
      </c>
      <c r="P18" s="85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408</v>
      </c>
      <c r="B19" s="19" t="s">
        <v>407</v>
      </c>
      <c r="C19" s="19">
        <v>0.21</v>
      </c>
      <c r="D19" s="19">
        <v>0.3</v>
      </c>
      <c r="E19" s="100">
        <v>1</v>
      </c>
      <c r="F19" s="100">
        <v>1</v>
      </c>
      <c r="G19" s="100">
        <v>1</v>
      </c>
      <c r="H19" s="100">
        <v>1</v>
      </c>
      <c r="I19" s="100">
        <v>1</v>
      </c>
      <c r="J19" s="100">
        <v>1</v>
      </c>
      <c r="K19" s="19">
        <v>300</v>
      </c>
      <c r="L19" s="19">
        <v>2000</v>
      </c>
      <c r="M19" s="19">
        <v>300</v>
      </c>
      <c r="N19" s="19">
        <v>2800</v>
      </c>
      <c r="O19" s="85">
        <f t="shared" si="0"/>
        <v>0.93</v>
      </c>
      <c r="P19" s="85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410</v>
      </c>
      <c r="B20" s="19" t="s">
        <v>409</v>
      </c>
      <c r="C20" s="19">
        <v>0.21</v>
      </c>
      <c r="D20" s="19">
        <v>0.3</v>
      </c>
      <c r="E20" s="100">
        <v>1</v>
      </c>
      <c r="F20" s="100">
        <v>1</v>
      </c>
      <c r="G20" s="100">
        <v>1</v>
      </c>
      <c r="H20" s="100">
        <v>1</v>
      </c>
      <c r="I20" s="100">
        <v>1</v>
      </c>
      <c r="J20" s="100">
        <v>1</v>
      </c>
      <c r="K20" s="19">
        <v>300</v>
      </c>
      <c r="L20" s="19">
        <v>2000</v>
      </c>
      <c r="M20" s="19">
        <v>300</v>
      </c>
      <c r="N20" s="19">
        <v>2800</v>
      </c>
      <c r="O20" s="85">
        <f t="shared" si="0"/>
        <v>0.93</v>
      </c>
      <c r="P20" s="85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32</v>
      </c>
      <c r="B21" s="19" t="s">
        <v>406</v>
      </c>
      <c r="C21" s="19">
        <v>0.21</v>
      </c>
      <c r="D21" s="19">
        <v>0.3</v>
      </c>
      <c r="E21" s="100">
        <v>1</v>
      </c>
      <c r="F21" s="100">
        <v>1</v>
      </c>
      <c r="G21" s="100">
        <v>1</v>
      </c>
      <c r="H21" s="100">
        <v>1</v>
      </c>
      <c r="I21" s="100">
        <v>1</v>
      </c>
      <c r="J21" s="100">
        <v>1</v>
      </c>
      <c r="K21" s="19">
        <v>300</v>
      </c>
      <c r="L21" s="19">
        <v>2000</v>
      </c>
      <c r="M21" s="19">
        <v>300</v>
      </c>
      <c r="N21" s="19">
        <v>2800</v>
      </c>
      <c r="O21" s="85">
        <f t="shared" si="0"/>
        <v>0.93</v>
      </c>
      <c r="P21" s="85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33</v>
      </c>
      <c r="B22" s="19" t="s">
        <v>401</v>
      </c>
      <c r="C22" s="19">
        <v>0.21</v>
      </c>
      <c r="D22" s="19">
        <v>0.3</v>
      </c>
      <c r="E22" s="100">
        <v>1</v>
      </c>
      <c r="F22" s="100">
        <v>1</v>
      </c>
      <c r="G22" s="100">
        <v>1</v>
      </c>
      <c r="H22" s="100">
        <v>1</v>
      </c>
      <c r="I22" s="100">
        <v>1</v>
      </c>
      <c r="J22" s="100">
        <v>1</v>
      </c>
      <c r="K22" s="19">
        <v>300</v>
      </c>
      <c r="L22" s="19">
        <v>2000</v>
      </c>
      <c r="M22" s="19">
        <v>300</v>
      </c>
      <c r="N22" s="19">
        <v>2800</v>
      </c>
      <c r="O22" s="85">
        <f t="shared" si="0"/>
        <v>0.93</v>
      </c>
      <c r="P22" s="85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34</v>
      </c>
      <c r="B23" s="19" t="s">
        <v>402</v>
      </c>
      <c r="C23" s="19">
        <v>0.21</v>
      </c>
      <c r="D23" s="19">
        <v>0.3</v>
      </c>
      <c r="E23" s="100">
        <v>1</v>
      </c>
      <c r="F23" s="100">
        <v>1</v>
      </c>
      <c r="G23" s="100">
        <v>1</v>
      </c>
      <c r="H23" s="100">
        <v>1</v>
      </c>
      <c r="I23" s="100">
        <v>1</v>
      </c>
      <c r="J23" s="100">
        <v>1</v>
      </c>
      <c r="K23" s="19">
        <v>300</v>
      </c>
      <c r="L23" s="19">
        <v>2000</v>
      </c>
      <c r="M23" s="19">
        <v>300</v>
      </c>
      <c r="N23" s="19">
        <v>2800</v>
      </c>
      <c r="O23" s="85">
        <f t="shared" si="0"/>
        <v>0.93</v>
      </c>
      <c r="P23" s="85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35</v>
      </c>
      <c r="B24" s="19" t="s">
        <v>403</v>
      </c>
      <c r="C24" s="19">
        <v>0.21</v>
      </c>
      <c r="D24" s="19">
        <v>0.3</v>
      </c>
      <c r="E24" s="100">
        <v>1</v>
      </c>
      <c r="F24" s="100">
        <v>1</v>
      </c>
      <c r="G24" s="100">
        <v>1</v>
      </c>
      <c r="H24" s="100">
        <v>1</v>
      </c>
      <c r="I24" s="100">
        <v>1</v>
      </c>
      <c r="J24" s="100">
        <v>1</v>
      </c>
      <c r="K24" s="19">
        <v>300</v>
      </c>
      <c r="L24" s="19">
        <v>2000</v>
      </c>
      <c r="M24" s="19">
        <v>300</v>
      </c>
      <c r="N24" s="19">
        <v>2800</v>
      </c>
      <c r="O24" s="85">
        <f t="shared" si="0"/>
        <v>0.93</v>
      </c>
      <c r="P24" s="85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412</v>
      </c>
      <c r="B25" s="19" t="s">
        <v>411</v>
      </c>
      <c r="C25" s="19">
        <v>0.21</v>
      </c>
      <c r="D25" s="19">
        <v>0.3</v>
      </c>
      <c r="E25" s="100">
        <v>1</v>
      </c>
      <c r="F25" s="100">
        <v>1</v>
      </c>
      <c r="G25" s="100">
        <v>1</v>
      </c>
      <c r="H25" s="100">
        <v>1</v>
      </c>
      <c r="I25" s="100">
        <v>1</v>
      </c>
      <c r="J25" s="100">
        <v>1</v>
      </c>
      <c r="K25" s="19">
        <v>300</v>
      </c>
      <c r="L25" s="19">
        <v>2000</v>
      </c>
      <c r="M25" s="19">
        <v>300</v>
      </c>
      <c r="N25" s="19">
        <v>2800</v>
      </c>
      <c r="O25" s="85">
        <f t="shared" si="0"/>
        <v>0.93</v>
      </c>
      <c r="P25" s="85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36</v>
      </c>
      <c r="B26" s="19" t="s">
        <v>415</v>
      </c>
      <c r="C26" s="19">
        <v>0.33</v>
      </c>
      <c r="D26" s="19">
        <v>0.45</v>
      </c>
      <c r="E26" s="100">
        <v>1</v>
      </c>
      <c r="F26" s="100">
        <v>1</v>
      </c>
      <c r="G26" s="100">
        <v>1</v>
      </c>
      <c r="H26" s="100">
        <v>1</v>
      </c>
      <c r="I26" s="100">
        <v>1</v>
      </c>
      <c r="J26" s="100">
        <v>1</v>
      </c>
      <c r="K26" s="19">
        <v>300</v>
      </c>
      <c r="L26" s="19">
        <v>2000</v>
      </c>
      <c r="M26" s="19">
        <v>300</v>
      </c>
      <c r="N26" s="85">
        <v>2800</v>
      </c>
      <c r="O26" s="85">
        <f t="shared" si="0"/>
        <v>1.06</v>
      </c>
      <c r="P26" s="85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37</v>
      </c>
      <c r="B27" s="19" t="s">
        <v>416</v>
      </c>
      <c r="C27" s="19">
        <v>0.33</v>
      </c>
      <c r="D27" s="19">
        <v>0.45</v>
      </c>
      <c r="E27" s="100">
        <v>1</v>
      </c>
      <c r="F27" s="100">
        <v>1</v>
      </c>
      <c r="G27" s="100">
        <v>1</v>
      </c>
      <c r="H27" s="100">
        <v>1</v>
      </c>
      <c r="I27" s="100">
        <v>1</v>
      </c>
      <c r="J27" s="100">
        <v>1</v>
      </c>
      <c r="K27" s="19">
        <v>300</v>
      </c>
      <c r="L27" s="19">
        <v>2000</v>
      </c>
      <c r="M27" s="19">
        <v>300</v>
      </c>
      <c r="N27" s="85">
        <v>2800</v>
      </c>
      <c r="O27" s="85">
        <f t="shared" si="0"/>
        <v>1.06</v>
      </c>
      <c r="P27" s="85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38</v>
      </c>
      <c r="B28" s="19" t="s">
        <v>419</v>
      </c>
      <c r="C28" s="19">
        <v>0.33</v>
      </c>
      <c r="D28" s="19">
        <v>0.45</v>
      </c>
      <c r="E28" s="100">
        <v>1</v>
      </c>
      <c r="F28" s="100">
        <v>1</v>
      </c>
      <c r="G28" s="100">
        <v>1</v>
      </c>
      <c r="H28" s="100">
        <v>1</v>
      </c>
      <c r="I28" s="100">
        <v>1</v>
      </c>
      <c r="J28" s="100">
        <v>1</v>
      </c>
      <c r="K28" s="19">
        <v>300</v>
      </c>
      <c r="L28" s="19">
        <v>2000</v>
      </c>
      <c r="M28" s="19">
        <v>300</v>
      </c>
      <c r="N28" s="85">
        <v>2800</v>
      </c>
      <c r="O28" s="85">
        <f t="shared" si="0"/>
        <v>1.06</v>
      </c>
      <c r="P28" s="85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39</v>
      </c>
      <c r="B29" s="19" t="s">
        <v>423</v>
      </c>
      <c r="C29" s="19">
        <v>0.33</v>
      </c>
      <c r="D29" s="19">
        <v>0.45</v>
      </c>
      <c r="E29" s="100">
        <v>1</v>
      </c>
      <c r="F29" s="100">
        <v>1</v>
      </c>
      <c r="G29" s="100">
        <v>1</v>
      </c>
      <c r="H29" s="100">
        <v>1</v>
      </c>
      <c r="I29" s="100">
        <v>1</v>
      </c>
      <c r="J29" s="100">
        <v>1</v>
      </c>
      <c r="K29" s="19">
        <v>300</v>
      </c>
      <c r="L29" s="19">
        <v>2000</v>
      </c>
      <c r="M29" s="19">
        <v>300</v>
      </c>
      <c r="N29" s="85">
        <v>2800</v>
      </c>
      <c r="O29" s="85">
        <f t="shared" si="0"/>
        <v>1.06</v>
      </c>
      <c r="P29" s="85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40</v>
      </c>
      <c r="B30" s="19" t="s">
        <v>424</v>
      </c>
      <c r="C30" s="19">
        <v>0.33</v>
      </c>
      <c r="D30" s="19">
        <v>0.45</v>
      </c>
      <c r="E30" s="100">
        <v>1</v>
      </c>
      <c r="F30" s="100">
        <v>1</v>
      </c>
      <c r="G30" s="100">
        <v>1</v>
      </c>
      <c r="H30" s="100">
        <v>1</v>
      </c>
      <c r="I30" s="100">
        <v>1</v>
      </c>
      <c r="J30" s="100">
        <v>1</v>
      </c>
      <c r="K30" s="19">
        <v>300</v>
      </c>
      <c r="L30" s="19">
        <v>2000</v>
      </c>
      <c r="M30" s="19">
        <v>300</v>
      </c>
      <c r="N30" s="85">
        <v>2800</v>
      </c>
      <c r="O30" s="85">
        <f t="shared" si="0"/>
        <v>1.06</v>
      </c>
      <c r="P30" s="85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41</v>
      </c>
      <c r="B31" s="19" t="s">
        <v>422</v>
      </c>
      <c r="C31" s="19">
        <v>0.33</v>
      </c>
      <c r="D31" s="19">
        <v>0.45</v>
      </c>
      <c r="E31" s="100">
        <v>1</v>
      </c>
      <c r="F31" s="100">
        <v>1</v>
      </c>
      <c r="G31" s="100">
        <v>1</v>
      </c>
      <c r="H31" s="100">
        <v>1</v>
      </c>
      <c r="I31" s="100">
        <v>1</v>
      </c>
      <c r="J31" s="100">
        <v>1</v>
      </c>
      <c r="K31" s="19">
        <v>300</v>
      </c>
      <c r="L31" s="19">
        <v>2000</v>
      </c>
      <c r="M31" s="19">
        <v>300</v>
      </c>
      <c r="N31" s="85">
        <v>2800</v>
      </c>
      <c r="O31" s="85">
        <f t="shared" si="0"/>
        <v>1.06</v>
      </c>
      <c r="P31" s="85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42</v>
      </c>
      <c r="B32" s="19" t="s">
        <v>417</v>
      </c>
      <c r="C32" s="19">
        <v>0.33</v>
      </c>
      <c r="D32" s="19">
        <v>0.45</v>
      </c>
      <c r="E32" s="100">
        <v>1</v>
      </c>
      <c r="F32" s="100">
        <v>1</v>
      </c>
      <c r="G32" s="100">
        <v>1</v>
      </c>
      <c r="H32" s="100">
        <v>1</v>
      </c>
      <c r="I32" s="100">
        <v>1</v>
      </c>
      <c r="J32" s="100">
        <v>1</v>
      </c>
      <c r="K32" s="19">
        <v>300</v>
      </c>
      <c r="L32" s="19">
        <v>2000</v>
      </c>
      <c r="M32" s="19">
        <v>300</v>
      </c>
      <c r="N32" s="85">
        <v>2800</v>
      </c>
      <c r="O32" s="85">
        <f t="shared" si="0"/>
        <v>1.06</v>
      </c>
      <c r="P32" s="85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43</v>
      </c>
      <c r="B33" s="19" t="s">
        <v>418</v>
      </c>
      <c r="C33" s="19">
        <v>0.33</v>
      </c>
      <c r="D33" s="19">
        <v>0.45</v>
      </c>
      <c r="E33" s="100">
        <v>1</v>
      </c>
      <c r="F33" s="100">
        <v>1</v>
      </c>
      <c r="G33" s="100">
        <v>1</v>
      </c>
      <c r="H33" s="100">
        <v>1</v>
      </c>
      <c r="I33" s="100">
        <v>1</v>
      </c>
      <c r="J33" s="100">
        <v>1</v>
      </c>
      <c r="K33" s="85">
        <v>300</v>
      </c>
      <c r="L33" s="85">
        <v>2000</v>
      </c>
      <c r="M33" s="85">
        <v>300</v>
      </c>
      <c r="N33" s="85">
        <v>2800</v>
      </c>
      <c r="O33" s="85">
        <f t="shared" si="0"/>
        <v>1.06</v>
      </c>
      <c r="P33" s="85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44</v>
      </c>
      <c r="B34" s="19" t="s">
        <v>427</v>
      </c>
      <c r="C34" s="19">
        <v>0.33</v>
      </c>
      <c r="D34" s="19">
        <v>0.45</v>
      </c>
      <c r="E34" s="100">
        <v>1</v>
      </c>
      <c r="F34" s="100">
        <v>1</v>
      </c>
      <c r="G34" s="100">
        <v>1</v>
      </c>
      <c r="H34" s="100">
        <v>1</v>
      </c>
      <c r="I34" s="100">
        <v>1</v>
      </c>
      <c r="J34" s="100">
        <v>1</v>
      </c>
      <c r="K34" s="85">
        <v>300</v>
      </c>
      <c r="L34" s="85">
        <v>2000</v>
      </c>
      <c r="M34" s="85">
        <v>300</v>
      </c>
      <c r="N34" s="85">
        <v>2800</v>
      </c>
      <c r="O34" s="85">
        <f aca="true" t="shared" si="3" ref="O34:O65">ROUNDUP(P34*C34,2)</f>
        <v>1.06</v>
      </c>
      <c r="P34" s="85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45</v>
      </c>
      <c r="B35" s="19" t="s">
        <v>426</v>
      </c>
      <c r="C35" s="19">
        <v>0.33</v>
      </c>
      <c r="D35" s="19">
        <v>0.45</v>
      </c>
      <c r="E35" s="100">
        <v>1</v>
      </c>
      <c r="F35" s="100">
        <v>1</v>
      </c>
      <c r="G35" s="100">
        <v>1</v>
      </c>
      <c r="H35" s="100">
        <v>1</v>
      </c>
      <c r="I35" s="100">
        <v>1</v>
      </c>
      <c r="J35" s="100">
        <v>1</v>
      </c>
      <c r="K35" s="85">
        <v>300</v>
      </c>
      <c r="L35" s="85">
        <v>2000</v>
      </c>
      <c r="M35" s="85">
        <v>300</v>
      </c>
      <c r="N35" s="85">
        <v>2800</v>
      </c>
      <c r="O35" s="85">
        <f t="shared" si="3"/>
        <v>1.06</v>
      </c>
      <c r="P35" s="85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432</v>
      </c>
      <c r="B36" s="19" t="s">
        <v>431</v>
      </c>
      <c r="C36" s="19">
        <v>0.33</v>
      </c>
      <c r="D36" s="19">
        <v>0.45</v>
      </c>
      <c r="E36" s="100">
        <v>1</v>
      </c>
      <c r="F36" s="100">
        <v>1</v>
      </c>
      <c r="G36" s="100">
        <v>1</v>
      </c>
      <c r="H36" s="100">
        <v>1</v>
      </c>
      <c r="I36" s="100">
        <v>1</v>
      </c>
      <c r="J36" s="100">
        <v>1</v>
      </c>
      <c r="K36" s="85">
        <v>300</v>
      </c>
      <c r="L36" s="85">
        <v>2000</v>
      </c>
      <c r="M36" s="85">
        <v>300</v>
      </c>
      <c r="N36" s="85">
        <v>2800</v>
      </c>
      <c r="O36" s="85">
        <f t="shared" si="3"/>
        <v>1.06</v>
      </c>
      <c r="P36" s="85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46</v>
      </c>
      <c r="B37" s="19" t="s">
        <v>428</v>
      </c>
      <c r="C37" s="19">
        <v>0.33</v>
      </c>
      <c r="D37" s="19">
        <v>0.45</v>
      </c>
      <c r="E37" s="100">
        <v>1</v>
      </c>
      <c r="F37" s="100">
        <v>1</v>
      </c>
      <c r="G37" s="100">
        <v>1</v>
      </c>
      <c r="H37" s="100">
        <v>1</v>
      </c>
      <c r="I37" s="100">
        <v>1</v>
      </c>
      <c r="J37" s="100">
        <v>1</v>
      </c>
      <c r="K37" s="85">
        <v>300</v>
      </c>
      <c r="L37" s="85">
        <v>2000</v>
      </c>
      <c r="M37" s="85">
        <v>300</v>
      </c>
      <c r="N37" s="85">
        <v>2800</v>
      </c>
      <c r="O37" s="85">
        <f t="shared" si="3"/>
        <v>1.06</v>
      </c>
      <c r="P37" s="85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47</v>
      </c>
      <c r="B38" s="19" t="s">
        <v>429</v>
      </c>
      <c r="C38" s="19">
        <v>0.33</v>
      </c>
      <c r="D38" s="19">
        <v>0.45</v>
      </c>
      <c r="E38" s="100">
        <v>1</v>
      </c>
      <c r="F38" s="100">
        <v>1</v>
      </c>
      <c r="G38" s="100">
        <v>1</v>
      </c>
      <c r="H38" s="100">
        <v>1</v>
      </c>
      <c r="I38" s="100">
        <v>1</v>
      </c>
      <c r="J38" s="100">
        <v>1</v>
      </c>
      <c r="K38" s="85">
        <v>300</v>
      </c>
      <c r="L38" s="85">
        <v>2000</v>
      </c>
      <c r="M38" s="85">
        <v>300</v>
      </c>
      <c r="N38" s="85">
        <v>2800</v>
      </c>
      <c r="O38" s="85">
        <f t="shared" si="3"/>
        <v>1.06</v>
      </c>
      <c r="P38" s="85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48</v>
      </c>
      <c r="B39" s="19" t="s">
        <v>430</v>
      </c>
      <c r="C39" s="19">
        <v>0.33</v>
      </c>
      <c r="D39" s="19">
        <v>0.45</v>
      </c>
      <c r="E39" s="100">
        <v>1</v>
      </c>
      <c r="F39" s="100">
        <v>1</v>
      </c>
      <c r="G39" s="100">
        <v>1</v>
      </c>
      <c r="H39" s="100">
        <v>1</v>
      </c>
      <c r="I39" s="100">
        <v>1</v>
      </c>
      <c r="J39" s="100">
        <v>1</v>
      </c>
      <c r="K39" s="85">
        <v>300</v>
      </c>
      <c r="L39" s="85">
        <v>2000</v>
      </c>
      <c r="M39" s="85">
        <v>300</v>
      </c>
      <c r="N39" s="85">
        <v>2800</v>
      </c>
      <c r="O39" s="85">
        <f t="shared" si="3"/>
        <v>1.06</v>
      </c>
      <c r="P39" s="85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49</v>
      </c>
      <c r="B40" s="19" t="s">
        <v>425</v>
      </c>
      <c r="C40" s="19">
        <v>0.33</v>
      </c>
      <c r="D40" s="19">
        <v>0.45</v>
      </c>
      <c r="E40" s="100">
        <v>1</v>
      </c>
      <c r="F40" s="100">
        <v>1</v>
      </c>
      <c r="G40" s="100">
        <v>1</v>
      </c>
      <c r="H40" s="100">
        <v>1</v>
      </c>
      <c r="I40" s="100">
        <v>1</v>
      </c>
      <c r="J40" s="100">
        <v>1</v>
      </c>
      <c r="K40" s="85">
        <v>300</v>
      </c>
      <c r="L40" s="85">
        <v>2000</v>
      </c>
      <c r="M40" s="85">
        <v>300</v>
      </c>
      <c r="N40" s="85">
        <v>2800</v>
      </c>
      <c r="O40" s="85">
        <f t="shared" si="3"/>
        <v>1.06</v>
      </c>
      <c r="P40" s="85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50</v>
      </c>
      <c r="B41" s="19" t="s">
        <v>420</v>
      </c>
      <c r="C41" s="19">
        <v>0.33</v>
      </c>
      <c r="D41" s="19">
        <v>0.45</v>
      </c>
      <c r="E41" s="100">
        <v>1</v>
      </c>
      <c r="F41" s="100">
        <v>1</v>
      </c>
      <c r="G41" s="100">
        <v>1</v>
      </c>
      <c r="H41" s="100">
        <v>1</v>
      </c>
      <c r="I41" s="100">
        <v>1</v>
      </c>
      <c r="J41" s="100">
        <v>1</v>
      </c>
      <c r="K41" s="85">
        <v>300</v>
      </c>
      <c r="L41" s="85">
        <v>2000</v>
      </c>
      <c r="M41" s="85">
        <v>300</v>
      </c>
      <c r="N41" s="85">
        <v>2800</v>
      </c>
      <c r="O41" s="85">
        <f t="shared" si="3"/>
        <v>1.06</v>
      </c>
      <c r="P41" s="85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51</v>
      </c>
      <c r="B42" s="19" t="s">
        <v>421</v>
      </c>
      <c r="C42" s="19">
        <v>0.33</v>
      </c>
      <c r="D42" s="19">
        <v>0.45</v>
      </c>
      <c r="E42" s="100">
        <v>1</v>
      </c>
      <c r="F42" s="100">
        <v>1</v>
      </c>
      <c r="G42" s="100">
        <v>1</v>
      </c>
      <c r="H42" s="100">
        <v>1</v>
      </c>
      <c r="I42" s="100">
        <v>1</v>
      </c>
      <c r="J42" s="100">
        <v>1</v>
      </c>
      <c r="K42" s="85">
        <v>300</v>
      </c>
      <c r="L42" s="85">
        <v>2000</v>
      </c>
      <c r="M42" s="85">
        <v>300</v>
      </c>
      <c r="N42" s="85">
        <v>2800</v>
      </c>
      <c r="O42" s="85">
        <f t="shared" si="3"/>
        <v>1.06</v>
      </c>
      <c r="P42" s="85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434</v>
      </c>
      <c r="B43" s="19" t="s">
        <v>433</v>
      </c>
      <c r="C43" s="19">
        <v>0.33</v>
      </c>
      <c r="D43" s="19">
        <v>0.45</v>
      </c>
      <c r="E43" s="100">
        <v>1</v>
      </c>
      <c r="F43" s="100">
        <v>1</v>
      </c>
      <c r="G43" s="100">
        <v>1</v>
      </c>
      <c r="H43" s="100">
        <v>1</v>
      </c>
      <c r="I43" s="100">
        <v>1</v>
      </c>
      <c r="J43" s="100">
        <v>1</v>
      </c>
      <c r="K43" s="85">
        <v>300</v>
      </c>
      <c r="L43" s="85">
        <v>2000</v>
      </c>
      <c r="M43" s="85">
        <v>300</v>
      </c>
      <c r="N43" s="85">
        <v>2800</v>
      </c>
      <c r="O43" s="85">
        <f t="shared" si="3"/>
        <v>1.06</v>
      </c>
      <c r="P43" s="85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302</v>
      </c>
      <c r="B44" s="19" t="s">
        <v>301</v>
      </c>
      <c r="C44" s="19">
        <v>0.105</v>
      </c>
      <c r="D44" s="19">
        <v>0.15</v>
      </c>
      <c r="E44" s="100">
        <v>1</v>
      </c>
      <c r="F44" s="100">
        <v>1</v>
      </c>
      <c r="G44" s="100">
        <v>1</v>
      </c>
      <c r="H44" s="100">
        <v>1</v>
      </c>
      <c r="I44" s="100">
        <v>1</v>
      </c>
      <c r="J44" s="100">
        <v>1</v>
      </c>
      <c r="K44" s="85">
        <v>300</v>
      </c>
      <c r="L44" s="85">
        <v>2000</v>
      </c>
      <c r="M44" s="85">
        <v>300</v>
      </c>
      <c r="N44" s="85">
        <v>4600</v>
      </c>
      <c r="O44" s="85">
        <f t="shared" si="3"/>
        <v>0.63</v>
      </c>
      <c r="P44" s="85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85">
        <v>5500</v>
      </c>
      <c r="AA44" s="19">
        <f t="shared" si="2"/>
        <v>1.84</v>
      </c>
      <c r="AB44" s="19">
        <v>17.5</v>
      </c>
    </row>
    <row r="45" spans="1:28" ht="12.75">
      <c r="A45" s="19" t="s">
        <v>304</v>
      </c>
      <c r="B45" s="19" t="s">
        <v>303</v>
      </c>
      <c r="C45" s="19">
        <v>0.28</v>
      </c>
      <c r="D45" s="19">
        <v>0.44</v>
      </c>
      <c r="E45" s="100">
        <v>1</v>
      </c>
      <c r="F45" s="100">
        <v>1</v>
      </c>
      <c r="G45" s="100">
        <v>1</v>
      </c>
      <c r="H45" s="100">
        <v>1</v>
      </c>
      <c r="I45" s="100">
        <v>1</v>
      </c>
      <c r="J45" s="100">
        <v>1</v>
      </c>
      <c r="K45" s="85">
        <v>300</v>
      </c>
      <c r="L45" s="85">
        <v>2000</v>
      </c>
      <c r="M45" s="85">
        <v>300</v>
      </c>
      <c r="N45" s="85">
        <v>2800</v>
      </c>
      <c r="O45" s="85">
        <f t="shared" si="3"/>
        <v>0.9</v>
      </c>
      <c r="P45" s="85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306</v>
      </c>
      <c r="B46" s="19" t="s">
        <v>305</v>
      </c>
      <c r="C46" s="19">
        <v>0.28</v>
      </c>
      <c r="D46" s="19">
        <v>0.44</v>
      </c>
      <c r="E46" s="100">
        <v>1</v>
      </c>
      <c r="F46" s="100">
        <v>1</v>
      </c>
      <c r="G46" s="100">
        <v>1</v>
      </c>
      <c r="H46" s="100">
        <v>1</v>
      </c>
      <c r="I46" s="100">
        <v>1</v>
      </c>
      <c r="J46" s="100">
        <v>1</v>
      </c>
      <c r="K46" s="85">
        <v>300</v>
      </c>
      <c r="L46" s="85">
        <v>2000</v>
      </c>
      <c r="M46" s="85">
        <v>300</v>
      </c>
      <c r="N46" s="85">
        <v>2800</v>
      </c>
      <c r="O46" s="85">
        <f t="shared" si="3"/>
        <v>0.9</v>
      </c>
      <c r="P46" s="85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27" t="s">
        <v>496</v>
      </c>
      <c r="B47" s="127" t="s">
        <v>497</v>
      </c>
      <c r="C47" s="19">
        <v>0.19</v>
      </c>
      <c r="D47" s="19">
        <v>0.38</v>
      </c>
      <c r="E47" s="100">
        <v>1</v>
      </c>
      <c r="F47" s="100">
        <v>1</v>
      </c>
      <c r="G47" s="100">
        <v>1</v>
      </c>
      <c r="H47" s="100">
        <v>1</v>
      </c>
      <c r="I47" s="100">
        <v>1</v>
      </c>
      <c r="J47" s="100">
        <v>1</v>
      </c>
      <c r="K47" s="85">
        <v>300</v>
      </c>
      <c r="L47" s="85">
        <v>2000</v>
      </c>
      <c r="M47" s="85">
        <v>300</v>
      </c>
      <c r="N47" s="85">
        <v>2800</v>
      </c>
      <c r="O47" s="85">
        <f t="shared" si="3"/>
        <v>0.84</v>
      </c>
      <c r="P47" s="85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27" t="s">
        <v>498</v>
      </c>
      <c r="B48" s="127" t="s">
        <v>499</v>
      </c>
      <c r="C48" s="19">
        <v>0.19</v>
      </c>
      <c r="D48" s="19">
        <v>0.38</v>
      </c>
      <c r="E48" s="100">
        <v>1</v>
      </c>
      <c r="F48" s="100">
        <v>1</v>
      </c>
      <c r="G48" s="100">
        <v>1</v>
      </c>
      <c r="H48" s="100">
        <v>1</v>
      </c>
      <c r="I48" s="100">
        <v>1</v>
      </c>
      <c r="J48" s="100">
        <v>1</v>
      </c>
      <c r="K48" s="85">
        <v>300</v>
      </c>
      <c r="L48" s="85">
        <v>2000</v>
      </c>
      <c r="M48" s="85">
        <v>300</v>
      </c>
      <c r="N48" s="85">
        <v>2800</v>
      </c>
      <c r="O48" s="85">
        <f t="shared" si="3"/>
        <v>0.84</v>
      </c>
      <c r="P48" s="85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27" t="s">
        <v>500</v>
      </c>
      <c r="B49" s="127" t="s">
        <v>501</v>
      </c>
      <c r="C49" s="19">
        <v>0.19</v>
      </c>
      <c r="D49" s="19">
        <v>0.38</v>
      </c>
      <c r="E49" s="100">
        <v>1</v>
      </c>
      <c r="F49" s="100">
        <v>1</v>
      </c>
      <c r="G49" s="100">
        <v>1</v>
      </c>
      <c r="H49" s="100">
        <v>1</v>
      </c>
      <c r="I49" s="100">
        <v>1</v>
      </c>
      <c r="J49" s="100">
        <v>1</v>
      </c>
      <c r="K49" s="85">
        <v>300</v>
      </c>
      <c r="L49" s="85">
        <v>2000</v>
      </c>
      <c r="M49" s="85">
        <v>300</v>
      </c>
      <c r="N49" s="85">
        <v>2800</v>
      </c>
      <c r="O49" s="85">
        <f t="shared" si="3"/>
        <v>0.84</v>
      </c>
      <c r="P49" s="85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85" customFormat="1" ht="12.75">
      <c r="A50" s="127" t="s">
        <v>502</v>
      </c>
      <c r="B50" s="127" t="s">
        <v>503</v>
      </c>
      <c r="C50" s="19">
        <v>0.19</v>
      </c>
      <c r="D50" s="19">
        <v>0.38</v>
      </c>
      <c r="E50" s="100">
        <v>1</v>
      </c>
      <c r="F50" s="100">
        <v>1</v>
      </c>
      <c r="G50" s="100">
        <v>1</v>
      </c>
      <c r="H50" s="100">
        <v>1</v>
      </c>
      <c r="I50" s="100">
        <v>1</v>
      </c>
      <c r="J50" s="100">
        <v>1</v>
      </c>
      <c r="K50" s="85">
        <v>300</v>
      </c>
      <c r="L50" s="85">
        <v>2000</v>
      </c>
      <c r="M50" s="85">
        <v>300</v>
      </c>
      <c r="N50" s="85">
        <v>2800</v>
      </c>
      <c r="O50" s="85">
        <f t="shared" si="3"/>
        <v>0.84</v>
      </c>
      <c r="P50" s="85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85" customFormat="1" ht="12.75">
      <c r="A51" s="127" t="s">
        <v>504</v>
      </c>
      <c r="B51" s="127" t="s">
        <v>505</v>
      </c>
      <c r="C51" s="19">
        <v>0.19</v>
      </c>
      <c r="D51" s="19">
        <v>0.38</v>
      </c>
      <c r="E51" s="100">
        <v>1</v>
      </c>
      <c r="F51" s="100">
        <v>1</v>
      </c>
      <c r="G51" s="100">
        <v>1</v>
      </c>
      <c r="H51" s="100">
        <v>1</v>
      </c>
      <c r="I51" s="100">
        <v>1</v>
      </c>
      <c r="J51" s="100">
        <v>1</v>
      </c>
      <c r="K51" s="85">
        <v>300</v>
      </c>
      <c r="L51" s="85">
        <v>2000</v>
      </c>
      <c r="M51" s="85">
        <v>300</v>
      </c>
      <c r="N51" s="85">
        <v>2800</v>
      </c>
      <c r="O51" s="85">
        <f t="shared" si="3"/>
        <v>0.84</v>
      </c>
      <c r="P51" s="85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85" customFormat="1" ht="12.75">
      <c r="A52" s="127" t="s">
        <v>506</v>
      </c>
      <c r="B52" s="127" t="s">
        <v>507</v>
      </c>
      <c r="C52" s="19">
        <v>0.19</v>
      </c>
      <c r="D52" s="19">
        <v>0.38</v>
      </c>
      <c r="E52" s="100">
        <v>1</v>
      </c>
      <c r="F52" s="100">
        <v>1</v>
      </c>
      <c r="G52" s="100">
        <v>1</v>
      </c>
      <c r="H52" s="100">
        <v>1</v>
      </c>
      <c r="I52" s="100">
        <v>1</v>
      </c>
      <c r="J52" s="100">
        <v>1</v>
      </c>
      <c r="K52" s="85">
        <v>300</v>
      </c>
      <c r="L52" s="85">
        <v>2000</v>
      </c>
      <c r="M52" s="85">
        <v>300</v>
      </c>
      <c r="N52" s="85">
        <v>2800</v>
      </c>
      <c r="O52" s="85">
        <f t="shared" si="3"/>
        <v>0.84</v>
      </c>
      <c r="P52" s="85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85" customFormat="1" ht="12.75">
      <c r="A53" s="127" t="s">
        <v>508</v>
      </c>
      <c r="B53" s="127" t="s">
        <v>509</v>
      </c>
      <c r="C53" s="19">
        <v>0.19</v>
      </c>
      <c r="D53" s="19">
        <v>0.38</v>
      </c>
      <c r="E53" s="100">
        <v>1</v>
      </c>
      <c r="F53" s="100">
        <v>1</v>
      </c>
      <c r="G53" s="100">
        <v>1</v>
      </c>
      <c r="H53" s="100">
        <v>1</v>
      </c>
      <c r="I53" s="100">
        <v>1</v>
      </c>
      <c r="J53" s="100">
        <v>1</v>
      </c>
      <c r="K53" s="85">
        <v>300</v>
      </c>
      <c r="L53" s="85">
        <v>2000</v>
      </c>
      <c r="M53" s="85">
        <v>300</v>
      </c>
      <c r="N53" s="85">
        <v>2800</v>
      </c>
      <c r="O53" s="85">
        <f t="shared" si="3"/>
        <v>0.84</v>
      </c>
      <c r="P53" s="85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85" customFormat="1" ht="12.75">
      <c r="A54" s="127" t="s">
        <v>510</v>
      </c>
      <c r="B54" s="127" t="s">
        <v>511</v>
      </c>
      <c r="C54" s="19">
        <v>0.19</v>
      </c>
      <c r="D54" s="19">
        <v>0.38</v>
      </c>
      <c r="E54" s="100">
        <v>1</v>
      </c>
      <c r="F54" s="100">
        <v>1</v>
      </c>
      <c r="G54" s="100">
        <v>1</v>
      </c>
      <c r="H54" s="100">
        <v>1</v>
      </c>
      <c r="I54" s="100">
        <v>1</v>
      </c>
      <c r="J54" s="100">
        <v>1</v>
      </c>
      <c r="K54" s="85">
        <v>300</v>
      </c>
      <c r="L54" s="85">
        <v>2000</v>
      </c>
      <c r="M54" s="85">
        <v>300</v>
      </c>
      <c r="N54" s="85">
        <v>2800</v>
      </c>
      <c r="O54" s="85">
        <f t="shared" si="3"/>
        <v>0.84</v>
      </c>
      <c r="P54" s="85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85" customFormat="1" ht="12.75">
      <c r="A55" s="127" t="s">
        <v>512</v>
      </c>
      <c r="B55" s="127" t="s">
        <v>513</v>
      </c>
      <c r="C55" s="19">
        <v>0.19</v>
      </c>
      <c r="D55" s="19">
        <v>0.38</v>
      </c>
      <c r="E55" s="100">
        <v>1</v>
      </c>
      <c r="F55" s="100">
        <v>1</v>
      </c>
      <c r="G55" s="100">
        <v>1</v>
      </c>
      <c r="H55" s="100">
        <v>1</v>
      </c>
      <c r="I55" s="100">
        <v>1</v>
      </c>
      <c r="J55" s="100">
        <v>1</v>
      </c>
      <c r="K55" s="85">
        <v>300</v>
      </c>
      <c r="L55" s="85">
        <v>2000</v>
      </c>
      <c r="M55" s="85">
        <v>300</v>
      </c>
      <c r="N55" s="85">
        <v>2800</v>
      </c>
      <c r="O55" s="85">
        <f t="shared" si="3"/>
        <v>0.84</v>
      </c>
      <c r="P55" s="85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85" customFormat="1" ht="12.75">
      <c r="A56" s="127" t="s">
        <v>514</v>
      </c>
      <c r="B56" s="127" t="s">
        <v>515</v>
      </c>
      <c r="C56" s="19">
        <v>0.19</v>
      </c>
      <c r="D56" s="19">
        <v>0.38</v>
      </c>
      <c r="E56" s="100">
        <v>1</v>
      </c>
      <c r="F56" s="100">
        <v>1</v>
      </c>
      <c r="G56" s="100">
        <v>1</v>
      </c>
      <c r="H56" s="100">
        <v>1</v>
      </c>
      <c r="I56" s="100">
        <v>1</v>
      </c>
      <c r="J56" s="100">
        <v>1</v>
      </c>
      <c r="K56" s="85">
        <v>300</v>
      </c>
      <c r="L56" s="85">
        <v>2000</v>
      </c>
      <c r="M56" s="85">
        <v>300</v>
      </c>
      <c r="N56" s="85">
        <v>2800</v>
      </c>
      <c r="O56" s="85">
        <f t="shared" si="3"/>
        <v>0.84</v>
      </c>
      <c r="P56" s="85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85" customFormat="1" ht="12.75">
      <c r="A57" s="127" t="s">
        <v>516</v>
      </c>
      <c r="B57" s="127" t="s">
        <v>517</v>
      </c>
      <c r="C57" s="19">
        <v>0.19</v>
      </c>
      <c r="D57" s="19">
        <v>0.38</v>
      </c>
      <c r="E57" s="100">
        <v>1</v>
      </c>
      <c r="F57" s="100">
        <v>1</v>
      </c>
      <c r="G57" s="100">
        <v>1</v>
      </c>
      <c r="H57" s="100">
        <v>1</v>
      </c>
      <c r="I57" s="100">
        <v>1</v>
      </c>
      <c r="J57" s="100">
        <v>1</v>
      </c>
      <c r="K57" s="85">
        <v>300</v>
      </c>
      <c r="L57" s="85">
        <v>2000</v>
      </c>
      <c r="M57" s="85">
        <v>300</v>
      </c>
      <c r="N57" s="85">
        <v>2800</v>
      </c>
      <c r="O57" s="85">
        <f t="shared" si="3"/>
        <v>0.84</v>
      </c>
      <c r="P57" s="85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85" customFormat="1" ht="12.75">
      <c r="A58" s="127" t="s">
        <v>518</v>
      </c>
      <c r="B58" s="127" t="s">
        <v>519</v>
      </c>
      <c r="C58" s="19">
        <v>0.19</v>
      </c>
      <c r="D58" s="19">
        <v>0.38</v>
      </c>
      <c r="E58" s="100">
        <v>1</v>
      </c>
      <c r="F58" s="100">
        <v>1</v>
      </c>
      <c r="G58" s="100">
        <v>1</v>
      </c>
      <c r="H58" s="100">
        <v>1</v>
      </c>
      <c r="I58" s="100">
        <v>1</v>
      </c>
      <c r="J58" s="100">
        <v>1</v>
      </c>
      <c r="K58" s="85">
        <v>300</v>
      </c>
      <c r="L58" s="85">
        <v>2000</v>
      </c>
      <c r="M58" s="85">
        <v>300</v>
      </c>
      <c r="N58" s="85">
        <v>2800</v>
      </c>
      <c r="O58" s="85">
        <f t="shared" si="3"/>
        <v>0.84</v>
      </c>
      <c r="P58" s="85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27" t="s">
        <v>520</v>
      </c>
      <c r="B59" s="127" t="s">
        <v>521</v>
      </c>
      <c r="C59" s="19">
        <v>0.19</v>
      </c>
      <c r="D59" s="19">
        <v>0.38</v>
      </c>
      <c r="E59" s="100">
        <v>1</v>
      </c>
      <c r="F59" s="100">
        <v>1</v>
      </c>
      <c r="G59" s="100">
        <v>1</v>
      </c>
      <c r="H59" s="100">
        <v>1</v>
      </c>
      <c r="I59" s="100">
        <v>1</v>
      </c>
      <c r="J59" s="100">
        <v>1</v>
      </c>
      <c r="K59" s="85">
        <v>300</v>
      </c>
      <c r="L59" s="85">
        <v>2000</v>
      </c>
      <c r="M59" s="85">
        <v>300</v>
      </c>
      <c r="N59" s="85">
        <v>2800</v>
      </c>
      <c r="O59" s="85">
        <f t="shared" si="3"/>
        <v>0.84</v>
      </c>
      <c r="P59" s="85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27" t="s">
        <v>522</v>
      </c>
      <c r="B60" s="127" t="s">
        <v>523</v>
      </c>
      <c r="C60" s="19">
        <v>0.19</v>
      </c>
      <c r="D60" s="19">
        <v>0.38</v>
      </c>
      <c r="E60" s="100">
        <v>1</v>
      </c>
      <c r="F60" s="100">
        <v>1</v>
      </c>
      <c r="G60" s="100">
        <v>1</v>
      </c>
      <c r="H60" s="100">
        <v>1</v>
      </c>
      <c r="I60" s="100">
        <v>1</v>
      </c>
      <c r="J60" s="100">
        <v>1</v>
      </c>
      <c r="K60" s="85">
        <v>300</v>
      </c>
      <c r="L60" s="85">
        <v>2000</v>
      </c>
      <c r="M60" s="85">
        <v>300</v>
      </c>
      <c r="N60" s="85">
        <v>2800</v>
      </c>
      <c r="O60" s="85">
        <f t="shared" si="3"/>
        <v>0.84</v>
      </c>
      <c r="P60" s="85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27" t="s">
        <v>524</v>
      </c>
      <c r="B61" s="127" t="s">
        <v>525</v>
      </c>
      <c r="C61" s="19">
        <v>0.19</v>
      </c>
      <c r="D61" s="19">
        <v>0.38</v>
      </c>
      <c r="E61" s="100">
        <v>1</v>
      </c>
      <c r="F61" s="100">
        <v>1</v>
      </c>
      <c r="G61" s="100">
        <v>1</v>
      </c>
      <c r="H61" s="100">
        <v>1</v>
      </c>
      <c r="I61" s="100">
        <v>1</v>
      </c>
      <c r="J61" s="100">
        <v>1</v>
      </c>
      <c r="K61" s="85">
        <v>300</v>
      </c>
      <c r="L61" s="85">
        <v>2000</v>
      </c>
      <c r="M61" s="85">
        <v>300</v>
      </c>
      <c r="N61" s="85">
        <v>2800</v>
      </c>
      <c r="O61" s="85">
        <f t="shared" si="3"/>
        <v>0.84</v>
      </c>
      <c r="P61" s="85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27" t="s">
        <v>526</v>
      </c>
      <c r="B62" s="127" t="s">
        <v>527</v>
      </c>
      <c r="C62" s="19">
        <v>0.19</v>
      </c>
      <c r="D62" s="19">
        <v>0.38</v>
      </c>
      <c r="E62" s="100">
        <v>1</v>
      </c>
      <c r="F62" s="100">
        <v>1</v>
      </c>
      <c r="G62" s="100">
        <v>1</v>
      </c>
      <c r="H62" s="100">
        <v>1</v>
      </c>
      <c r="I62" s="100">
        <v>1</v>
      </c>
      <c r="J62" s="100">
        <v>1</v>
      </c>
      <c r="K62" s="85">
        <v>300</v>
      </c>
      <c r="L62" s="85">
        <v>2000</v>
      </c>
      <c r="M62" s="85">
        <v>300</v>
      </c>
      <c r="N62" s="85">
        <v>2800</v>
      </c>
      <c r="O62" s="85">
        <f t="shared" si="3"/>
        <v>0.84</v>
      </c>
      <c r="P62" s="85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27" t="s">
        <v>528</v>
      </c>
      <c r="B63" s="127" t="s">
        <v>529</v>
      </c>
      <c r="C63" s="19">
        <v>0.19</v>
      </c>
      <c r="D63" s="19">
        <v>0.38</v>
      </c>
      <c r="E63" s="100">
        <v>1</v>
      </c>
      <c r="F63" s="100">
        <v>1</v>
      </c>
      <c r="G63" s="100">
        <v>1</v>
      </c>
      <c r="H63" s="100">
        <v>1</v>
      </c>
      <c r="I63" s="100">
        <v>1</v>
      </c>
      <c r="J63" s="100">
        <v>1</v>
      </c>
      <c r="K63" s="85">
        <v>300</v>
      </c>
      <c r="L63" s="85">
        <v>2000</v>
      </c>
      <c r="M63" s="85">
        <v>300</v>
      </c>
      <c r="N63" s="85">
        <v>2800</v>
      </c>
      <c r="O63" s="85">
        <f t="shared" si="3"/>
        <v>0.84</v>
      </c>
      <c r="P63" s="85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27" t="s">
        <v>530</v>
      </c>
      <c r="B64" s="127" t="s">
        <v>531</v>
      </c>
      <c r="C64" s="19">
        <v>0.19</v>
      </c>
      <c r="D64" s="19">
        <v>0.38</v>
      </c>
      <c r="E64" s="100">
        <v>1</v>
      </c>
      <c r="F64" s="100">
        <v>1</v>
      </c>
      <c r="G64" s="100">
        <v>1</v>
      </c>
      <c r="H64" s="100">
        <v>1</v>
      </c>
      <c r="I64" s="100">
        <v>1</v>
      </c>
      <c r="J64" s="100">
        <v>1</v>
      </c>
      <c r="K64" s="85">
        <v>300</v>
      </c>
      <c r="L64" s="85">
        <v>2000</v>
      </c>
      <c r="M64" s="85">
        <v>300</v>
      </c>
      <c r="N64" s="85">
        <v>2800</v>
      </c>
      <c r="O64" s="85">
        <f t="shared" si="3"/>
        <v>0.84</v>
      </c>
      <c r="P64" s="85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27" t="s">
        <v>532</v>
      </c>
      <c r="B65" s="127" t="s">
        <v>533</v>
      </c>
      <c r="C65" s="19">
        <v>0.19</v>
      </c>
      <c r="D65" s="19">
        <v>0.38</v>
      </c>
      <c r="E65" s="100">
        <v>1</v>
      </c>
      <c r="F65" s="100">
        <v>1</v>
      </c>
      <c r="G65" s="100">
        <v>1</v>
      </c>
      <c r="H65" s="100">
        <v>1</v>
      </c>
      <c r="I65" s="100">
        <v>1</v>
      </c>
      <c r="J65" s="100">
        <v>1</v>
      </c>
      <c r="K65" s="85">
        <v>300</v>
      </c>
      <c r="L65" s="85">
        <v>2000</v>
      </c>
      <c r="M65" s="85">
        <v>300</v>
      </c>
      <c r="N65" s="85">
        <v>2800</v>
      </c>
      <c r="O65" s="85">
        <f t="shared" si="3"/>
        <v>0.84</v>
      </c>
      <c r="P65" s="85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27" t="s">
        <v>534</v>
      </c>
      <c r="B66" s="127" t="s">
        <v>535</v>
      </c>
      <c r="C66" s="19">
        <v>0.19</v>
      </c>
      <c r="D66" s="19">
        <v>0.38</v>
      </c>
      <c r="E66" s="100">
        <v>1</v>
      </c>
      <c r="F66" s="100">
        <v>1</v>
      </c>
      <c r="G66" s="100">
        <v>1</v>
      </c>
      <c r="H66" s="100">
        <v>1</v>
      </c>
      <c r="I66" s="100">
        <v>1</v>
      </c>
      <c r="J66" s="100">
        <v>1</v>
      </c>
      <c r="K66" s="85">
        <v>300</v>
      </c>
      <c r="L66" s="85">
        <v>2000</v>
      </c>
      <c r="M66" s="85">
        <v>300</v>
      </c>
      <c r="N66" s="85">
        <v>2800</v>
      </c>
      <c r="O66" s="85">
        <f aca="true" t="shared" si="5" ref="O66:O97">ROUNDUP(P66*C66,2)</f>
        <v>0.84</v>
      </c>
      <c r="P66" s="85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27" t="s">
        <v>536</v>
      </c>
      <c r="B67" s="127" t="s">
        <v>537</v>
      </c>
      <c r="C67" s="19">
        <v>0.19</v>
      </c>
      <c r="D67" s="19">
        <v>0.38</v>
      </c>
      <c r="E67" s="100">
        <v>1</v>
      </c>
      <c r="F67" s="100">
        <v>1</v>
      </c>
      <c r="G67" s="100">
        <v>1</v>
      </c>
      <c r="H67" s="100">
        <v>1</v>
      </c>
      <c r="I67" s="100">
        <v>1</v>
      </c>
      <c r="J67" s="100">
        <v>1</v>
      </c>
      <c r="K67" s="85">
        <v>300</v>
      </c>
      <c r="L67" s="85">
        <v>2000</v>
      </c>
      <c r="M67" s="85">
        <v>300</v>
      </c>
      <c r="N67" s="85">
        <v>2800</v>
      </c>
      <c r="O67" s="85">
        <f t="shared" si="5"/>
        <v>0.84</v>
      </c>
      <c r="P67" s="85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27" t="s">
        <v>538</v>
      </c>
      <c r="B68" s="127" t="s">
        <v>539</v>
      </c>
      <c r="C68" s="19">
        <v>0.19</v>
      </c>
      <c r="D68" s="19">
        <v>0.38</v>
      </c>
      <c r="E68" s="100">
        <v>1</v>
      </c>
      <c r="F68" s="100">
        <v>1</v>
      </c>
      <c r="G68" s="100">
        <v>1</v>
      </c>
      <c r="H68" s="100">
        <v>1</v>
      </c>
      <c r="I68" s="100">
        <v>1</v>
      </c>
      <c r="J68" s="100">
        <v>1</v>
      </c>
      <c r="K68" s="85">
        <v>300</v>
      </c>
      <c r="L68" s="85">
        <v>2000</v>
      </c>
      <c r="M68" s="85">
        <v>300</v>
      </c>
      <c r="N68" s="85">
        <v>2800</v>
      </c>
      <c r="O68" s="85">
        <f t="shared" si="5"/>
        <v>0.84</v>
      </c>
      <c r="P68" s="85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27" t="s">
        <v>540</v>
      </c>
      <c r="B69" s="127" t="s">
        <v>541</v>
      </c>
      <c r="C69" s="19">
        <v>0.19</v>
      </c>
      <c r="D69" s="19">
        <v>0.38</v>
      </c>
      <c r="E69" s="100">
        <v>1</v>
      </c>
      <c r="F69" s="100">
        <v>1</v>
      </c>
      <c r="G69" s="100">
        <v>1</v>
      </c>
      <c r="H69" s="100">
        <v>1</v>
      </c>
      <c r="I69" s="100">
        <v>1</v>
      </c>
      <c r="J69" s="100">
        <v>1</v>
      </c>
      <c r="K69" s="85">
        <v>300</v>
      </c>
      <c r="L69" s="85">
        <v>2000</v>
      </c>
      <c r="M69" s="85">
        <v>300</v>
      </c>
      <c r="N69" s="85">
        <v>2800</v>
      </c>
      <c r="O69" s="85">
        <f t="shared" si="5"/>
        <v>0.84</v>
      </c>
      <c r="P69" s="85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27" t="s">
        <v>542</v>
      </c>
      <c r="B70" s="127" t="s">
        <v>543</v>
      </c>
      <c r="C70" s="19">
        <v>0.19</v>
      </c>
      <c r="D70" s="19">
        <v>0.38</v>
      </c>
      <c r="E70" s="100">
        <v>1</v>
      </c>
      <c r="F70" s="100">
        <v>1</v>
      </c>
      <c r="G70" s="100">
        <v>1</v>
      </c>
      <c r="H70" s="100">
        <v>1</v>
      </c>
      <c r="I70" s="100">
        <v>1</v>
      </c>
      <c r="J70" s="100">
        <v>1</v>
      </c>
      <c r="K70" s="85">
        <v>300</v>
      </c>
      <c r="L70" s="85">
        <v>2000</v>
      </c>
      <c r="M70" s="85">
        <v>300</v>
      </c>
      <c r="N70" s="85">
        <v>2800</v>
      </c>
      <c r="O70" s="85">
        <f t="shared" si="5"/>
        <v>0.84</v>
      </c>
      <c r="P70" s="85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27" t="s">
        <v>544</v>
      </c>
      <c r="B71" s="127" t="s">
        <v>545</v>
      </c>
      <c r="C71" s="19">
        <v>0.19</v>
      </c>
      <c r="D71" s="19">
        <v>0.38</v>
      </c>
      <c r="E71" s="100">
        <v>1</v>
      </c>
      <c r="F71" s="100">
        <v>1</v>
      </c>
      <c r="G71" s="100">
        <v>1</v>
      </c>
      <c r="H71" s="100">
        <v>1</v>
      </c>
      <c r="I71" s="100">
        <v>1</v>
      </c>
      <c r="J71" s="100">
        <v>1</v>
      </c>
      <c r="K71" s="85">
        <v>300</v>
      </c>
      <c r="L71" s="85">
        <v>2000</v>
      </c>
      <c r="M71" s="85">
        <v>300</v>
      </c>
      <c r="N71" s="85">
        <v>2800</v>
      </c>
      <c r="O71" s="85">
        <f t="shared" si="5"/>
        <v>0.84</v>
      </c>
      <c r="P71" s="85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27" t="s">
        <v>546</v>
      </c>
      <c r="B72" s="127" t="s">
        <v>547</v>
      </c>
      <c r="C72" s="19">
        <v>0.28</v>
      </c>
      <c r="D72" s="19">
        <v>0.41</v>
      </c>
      <c r="E72" s="100">
        <v>1</v>
      </c>
      <c r="F72" s="100">
        <v>1</v>
      </c>
      <c r="G72" s="100">
        <v>1</v>
      </c>
      <c r="H72" s="100">
        <v>1</v>
      </c>
      <c r="I72" s="100">
        <v>1</v>
      </c>
      <c r="J72" s="100">
        <v>1</v>
      </c>
      <c r="K72" s="85">
        <v>300</v>
      </c>
      <c r="L72" s="85">
        <v>2000</v>
      </c>
      <c r="M72" s="85">
        <v>300</v>
      </c>
      <c r="N72" s="85">
        <v>2800</v>
      </c>
      <c r="O72" s="85">
        <f t="shared" si="5"/>
        <v>0.9</v>
      </c>
      <c r="P72" s="85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27" t="s">
        <v>548</v>
      </c>
      <c r="B73" s="127" t="s">
        <v>549</v>
      </c>
      <c r="C73" s="19">
        <v>0.28</v>
      </c>
      <c r="D73" s="19">
        <v>0.41</v>
      </c>
      <c r="E73" s="100">
        <v>1</v>
      </c>
      <c r="F73" s="100">
        <v>1</v>
      </c>
      <c r="G73" s="100">
        <v>1</v>
      </c>
      <c r="H73" s="100">
        <v>1</v>
      </c>
      <c r="I73" s="100">
        <v>1</v>
      </c>
      <c r="J73" s="100">
        <v>1</v>
      </c>
      <c r="K73" s="85">
        <v>300</v>
      </c>
      <c r="L73" s="85">
        <v>2000</v>
      </c>
      <c r="M73" s="85">
        <v>300</v>
      </c>
      <c r="N73" s="85">
        <v>2800</v>
      </c>
      <c r="O73" s="85">
        <f t="shared" si="5"/>
        <v>0.9</v>
      </c>
      <c r="P73" s="85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27" t="s">
        <v>550</v>
      </c>
      <c r="B74" s="127" t="s">
        <v>551</v>
      </c>
      <c r="C74" s="19">
        <v>0.28</v>
      </c>
      <c r="D74" s="19">
        <v>0.41</v>
      </c>
      <c r="E74" s="100">
        <v>1</v>
      </c>
      <c r="F74" s="100">
        <v>1</v>
      </c>
      <c r="G74" s="100">
        <v>1</v>
      </c>
      <c r="H74" s="100">
        <v>1</v>
      </c>
      <c r="I74" s="100">
        <v>1</v>
      </c>
      <c r="J74" s="100">
        <v>1</v>
      </c>
      <c r="K74" s="85">
        <v>300</v>
      </c>
      <c r="L74" s="85">
        <v>2000</v>
      </c>
      <c r="M74" s="85">
        <v>300</v>
      </c>
      <c r="N74" s="85">
        <v>2800</v>
      </c>
      <c r="O74" s="85">
        <f t="shared" si="5"/>
        <v>0.9</v>
      </c>
      <c r="P74" s="85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27" t="s">
        <v>552</v>
      </c>
      <c r="B75" s="127" t="s">
        <v>553</v>
      </c>
      <c r="C75" s="19">
        <v>0.28</v>
      </c>
      <c r="D75" s="19">
        <v>0.41</v>
      </c>
      <c r="E75" s="100">
        <v>1</v>
      </c>
      <c r="F75" s="100">
        <v>1</v>
      </c>
      <c r="G75" s="100">
        <v>1</v>
      </c>
      <c r="H75" s="100">
        <v>1</v>
      </c>
      <c r="I75" s="100">
        <v>1</v>
      </c>
      <c r="J75" s="100">
        <v>1</v>
      </c>
      <c r="K75" s="85">
        <v>300</v>
      </c>
      <c r="L75" s="85">
        <v>2000</v>
      </c>
      <c r="M75" s="85">
        <v>300</v>
      </c>
      <c r="N75" s="85">
        <v>2800</v>
      </c>
      <c r="O75" s="85">
        <f t="shared" si="5"/>
        <v>0.9</v>
      </c>
      <c r="P75" s="85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27" t="s">
        <v>554</v>
      </c>
      <c r="B76" s="127" t="s">
        <v>555</v>
      </c>
      <c r="C76" s="19">
        <v>0.28</v>
      </c>
      <c r="D76" s="19">
        <v>0.41</v>
      </c>
      <c r="E76" s="100">
        <v>1</v>
      </c>
      <c r="F76" s="100">
        <v>1</v>
      </c>
      <c r="G76" s="100">
        <v>1</v>
      </c>
      <c r="H76" s="100">
        <v>1</v>
      </c>
      <c r="I76" s="100">
        <v>1</v>
      </c>
      <c r="J76" s="100">
        <v>1</v>
      </c>
      <c r="K76" s="85">
        <v>300</v>
      </c>
      <c r="L76" s="85">
        <v>2000</v>
      </c>
      <c r="M76" s="85">
        <v>300</v>
      </c>
      <c r="N76" s="85">
        <v>2800</v>
      </c>
      <c r="O76" s="85">
        <f t="shared" si="5"/>
        <v>0.9</v>
      </c>
      <c r="P76" s="85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27" t="s">
        <v>556</v>
      </c>
      <c r="B77" s="127" t="s">
        <v>557</v>
      </c>
      <c r="C77" s="19">
        <v>0.28</v>
      </c>
      <c r="D77" s="19">
        <v>0.41</v>
      </c>
      <c r="E77" s="100">
        <v>1</v>
      </c>
      <c r="F77" s="100">
        <v>1</v>
      </c>
      <c r="G77" s="100">
        <v>1</v>
      </c>
      <c r="H77" s="100">
        <v>1</v>
      </c>
      <c r="I77" s="100">
        <v>1</v>
      </c>
      <c r="J77" s="100">
        <v>1</v>
      </c>
      <c r="K77" s="85">
        <v>300</v>
      </c>
      <c r="L77" s="85">
        <v>2000</v>
      </c>
      <c r="M77" s="85">
        <v>300</v>
      </c>
      <c r="N77" s="85">
        <v>2800</v>
      </c>
      <c r="O77" s="85">
        <f t="shared" si="5"/>
        <v>0.9</v>
      </c>
      <c r="P77" s="85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27" t="s">
        <v>558</v>
      </c>
      <c r="B78" s="127" t="s">
        <v>559</v>
      </c>
      <c r="C78" s="19">
        <v>0.28</v>
      </c>
      <c r="D78" s="19">
        <v>0.41</v>
      </c>
      <c r="E78" s="100">
        <v>1</v>
      </c>
      <c r="F78" s="100">
        <v>1</v>
      </c>
      <c r="G78" s="100">
        <v>1</v>
      </c>
      <c r="H78" s="100">
        <v>1</v>
      </c>
      <c r="I78" s="100">
        <v>1</v>
      </c>
      <c r="J78" s="100">
        <v>1</v>
      </c>
      <c r="K78" s="85">
        <v>300</v>
      </c>
      <c r="L78" s="85">
        <v>2000</v>
      </c>
      <c r="M78" s="85">
        <v>300</v>
      </c>
      <c r="N78" s="85">
        <v>2800</v>
      </c>
      <c r="O78" s="85">
        <f t="shared" si="5"/>
        <v>0.9</v>
      </c>
      <c r="P78" s="85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27" t="s">
        <v>560</v>
      </c>
      <c r="B79" s="127" t="s">
        <v>561</v>
      </c>
      <c r="C79" s="19">
        <v>0.28</v>
      </c>
      <c r="D79" s="19">
        <v>0.41</v>
      </c>
      <c r="E79" s="100">
        <v>1</v>
      </c>
      <c r="F79" s="100">
        <v>1</v>
      </c>
      <c r="G79" s="100">
        <v>1</v>
      </c>
      <c r="H79" s="100">
        <v>1</v>
      </c>
      <c r="I79" s="100">
        <v>1</v>
      </c>
      <c r="J79" s="100">
        <v>1</v>
      </c>
      <c r="K79" s="85">
        <v>300</v>
      </c>
      <c r="L79" s="85">
        <v>2000</v>
      </c>
      <c r="M79" s="85">
        <v>300</v>
      </c>
      <c r="N79" s="85">
        <v>2800</v>
      </c>
      <c r="O79" s="85">
        <f t="shared" si="5"/>
        <v>0.9</v>
      </c>
      <c r="P79" s="85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27" t="s">
        <v>562</v>
      </c>
      <c r="B80" s="127" t="s">
        <v>563</v>
      </c>
      <c r="C80" s="19">
        <v>0.28</v>
      </c>
      <c r="D80" s="19">
        <v>0.41</v>
      </c>
      <c r="E80" s="100">
        <v>1</v>
      </c>
      <c r="F80" s="100">
        <v>1</v>
      </c>
      <c r="G80" s="100">
        <v>1</v>
      </c>
      <c r="H80" s="100">
        <v>1</v>
      </c>
      <c r="I80" s="100">
        <v>1</v>
      </c>
      <c r="J80" s="100">
        <v>1</v>
      </c>
      <c r="K80" s="85">
        <v>300</v>
      </c>
      <c r="L80" s="85">
        <v>2000</v>
      </c>
      <c r="M80" s="85">
        <v>300</v>
      </c>
      <c r="N80" s="85">
        <v>2800</v>
      </c>
      <c r="O80" s="85">
        <f t="shared" si="5"/>
        <v>0.9</v>
      </c>
      <c r="P80" s="85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27" t="s">
        <v>564</v>
      </c>
      <c r="B81" s="127" t="s">
        <v>565</v>
      </c>
      <c r="C81" s="19">
        <v>0.28</v>
      </c>
      <c r="D81" s="19">
        <v>0.41</v>
      </c>
      <c r="E81" s="100">
        <v>1</v>
      </c>
      <c r="F81" s="100">
        <v>1</v>
      </c>
      <c r="G81" s="100">
        <v>1</v>
      </c>
      <c r="H81" s="100">
        <v>1</v>
      </c>
      <c r="I81" s="100">
        <v>1</v>
      </c>
      <c r="J81" s="100">
        <v>1</v>
      </c>
      <c r="K81" s="85">
        <v>300</v>
      </c>
      <c r="L81" s="85">
        <v>2000</v>
      </c>
      <c r="M81" s="85">
        <v>300</v>
      </c>
      <c r="N81" s="85">
        <v>2800</v>
      </c>
      <c r="O81" s="85">
        <f t="shared" si="5"/>
        <v>0.9</v>
      </c>
      <c r="P81" s="85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27" t="s">
        <v>566</v>
      </c>
      <c r="B82" s="127" t="s">
        <v>567</v>
      </c>
      <c r="C82" s="19">
        <v>0.28</v>
      </c>
      <c r="D82" s="19">
        <v>0.41</v>
      </c>
      <c r="E82" s="100">
        <v>1</v>
      </c>
      <c r="F82" s="100">
        <v>1</v>
      </c>
      <c r="G82" s="100">
        <v>1</v>
      </c>
      <c r="H82" s="100">
        <v>1</v>
      </c>
      <c r="I82" s="100">
        <v>1</v>
      </c>
      <c r="J82" s="100">
        <v>1</v>
      </c>
      <c r="K82" s="85">
        <v>300</v>
      </c>
      <c r="L82" s="85">
        <v>2000</v>
      </c>
      <c r="M82" s="85">
        <v>300</v>
      </c>
      <c r="N82" s="85">
        <v>2800</v>
      </c>
      <c r="O82" s="85">
        <f t="shared" si="5"/>
        <v>0.9</v>
      </c>
      <c r="P82" s="85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27" t="s">
        <v>568</v>
      </c>
      <c r="B83" s="127" t="s">
        <v>569</v>
      </c>
      <c r="C83" s="19">
        <v>0.28</v>
      </c>
      <c r="D83" s="19">
        <v>0.41</v>
      </c>
      <c r="E83" s="100">
        <v>1</v>
      </c>
      <c r="F83" s="100">
        <v>1</v>
      </c>
      <c r="G83" s="100">
        <v>1</v>
      </c>
      <c r="H83" s="100">
        <v>1</v>
      </c>
      <c r="I83" s="100">
        <v>1</v>
      </c>
      <c r="J83" s="100">
        <v>1</v>
      </c>
      <c r="K83" s="85">
        <v>300</v>
      </c>
      <c r="L83" s="85">
        <v>2000</v>
      </c>
      <c r="M83" s="85">
        <v>300</v>
      </c>
      <c r="N83" s="85">
        <v>2800</v>
      </c>
      <c r="O83" s="85">
        <f t="shared" si="5"/>
        <v>0.9</v>
      </c>
      <c r="P83" s="85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27" t="s">
        <v>570</v>
      </c>
      <c r="B84" s="127" t="s">
        <v>571</v>
      </c>
      <c r="C84" s="19">
        <v>0.28</v>
      </c>
      <c r="D84" s="19">
        <v>0.41</v>
      </c>
      <c r="E84" s="100">
        <v>1</v>
      </c>
      <c r="F84" s="100">
        <v>1</v>
      </c>
      <c r="G84" s="100">
        <v>1</v>
      </c>
      <c r="H84" s="100">
        <v>1</v>
      </c>
      <c r="I84" s="100">
        <v>1</v>
      </c>
      <c r="J84" s="100">
        <v>1</v>
      </c>
      <c r="K84" s="85">
        <v>300</v>
      </c>
      <c r="L84" s="85">
        <v>2000</v>
      </c>
      <c r="M84" s="85">
        <v>300</v>
      </c>
      <c r="N84" s="85">
        <v>2800</v>
      </c>
      <c r="O84" s="85">
        <f t="shared" si="5"/>
        <v>0.9</v>
      </c>
      <c r="P84" s="85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27" t="s">
        <v>572</v>
      </c>
      <c r="B85" s="127" t="s">
        <v>573</v>
      </c>
      <c r="C85" s="19">
        <v>0.28</v>
      </c>
      <c r="D85" s="19">
        <v>0.41</v>
      </c>
      <c r="E85" s="100">
        <v>1</v>
      </c>
      <c r="F85" s="100">
        <v>1</v>
      </c>
      <c r="G85" s="100">
        <v>1</v>
      </c>
      <c r="H85" s="100">
        <v>1</v>
      </c>
      <c r="I85" s="100">
        <v>1</v>
      </c>
      <c r="J85" s="100">
        <v>1</v>
      </c>
      <c r="K85" s="85">
        <v>300</v>
      </c>
      <c r="L85" s="85">
        <v>2000</v>
      </c>
      <c r="M85" s="85">
        <v>300</v>
      </c>
      <c r="N85" s="85">
        <v>2800</v>
      </c>
      <c r="O85" s="85">
        <f t="shared" si="5"/>
        <v>0.9</v>
      </c>
      <c r="P85" s="85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27" t="s">
        <v>574</v>
      </c>
      <c r="B86" s="127" t="s">
        <v>575</v>
      </c>
      <c r="C86" s="19">
        <v>0.28</v>
      </c>
      <c r="D86" s="19">
        <v>0.41</v>
      </c>
      <c r="E86" s="100">
        <v>1</v>
      </c>
      <c r="F86" s="100">
        <v>1</v>
      </c>
      <c r="G86" s="100">
        <v>1</v>
      </c>
      <c r="H86" s="100">
        <v>1</v>
      </c>
      <c r="I86" s="100">
        <v>1</v>
      </c>
      <c r="J86" s="100">
        <v>1</v>
      </c>
      <c r="K86" s="85">
        <v>300</v>
      </c>
      <c r="L86" s="85">
        <v>2000</v>
      </c>
      <c r="M86" s="85">
        <v>300</v>
      </c>
      <c r="N86" s="85">
        <v>2800</v>
      </c>
      <c r="O86" s="85">
        <f t="shared" si="5"/>
        <v>0.9</v>
      </c>
      <c r="P86" s="85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27" t="s">
        <v>576</v>
      </c>
      <c r="B87" s="127" t="s">
        <v>577</v>
      </c>
      <c r="C87" s="19">
        <v>0.28</v>
      </c>
      <c r="D87" s="19">
        <v>0.41</v>
      </c>
      <c r="E87" s="100">
        <v>1</v>
      </c>
      <c r="F87" s="100">
        <v>1</v>
      </c>
      <c r="G87" s="100">
        <v>1</v>
      </c>
      <c r="H87" s="100">
        <v>1</v>
      </c>
      <c r="I87" s="100">
        <v>1</v>
      </c>
      <c r="J87" s="100">
        <v>1</v>
      </c>
      <c r="K87" s="85">
        <v>300</v>
      </c>
      <c r="L87" s="85">
        <v>2000</v>
      </c>
      <c r="M87" s="85">
        <v>300</v>
      </c>
      <c r="N87" s="85">
        <v>2800</v>
      </c>
      <c r="O87" s="85">
        <f t="shared" si="5"/>
        <v>0.9</v>
      </c>
      <c r="P87" s="85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274</v>
      </c>
      <c r="B88" s="19" t="s">
        <v>273</v>
      </c>
      <c r="C88" s="19">
        <v>0.05</v>
      </c>
      <c r="D88" s="19">
        <v>0.32</v>
      </c>
      <c r="E88" s="100">
        <v>1</v>
      </c>
      <c r="F88" s="100">
        <v>1</v>
      </c>
      <c r="G88" s="100">
        <v>1</v>
      </c>
      <c r="H88" s="100">
        <v>1</v>
      </c>
      <c r="I88" s="100">
        <v>1</v>
      </c>
      <c r="J88" s="100">
        <v>1</v>
      </c>
      <c r="K88" s="85">
        <v>300</v>
      </c>
      <c r="L88" s="85">
        <v>2000</v>
      </c>
      <c r="M88" s="85">
        <v>300</v>
      </c>
      <c r="N88" s="85">
        <v>2800</v>
      </c>
      <c r="O88" s="85">
        <f t="shared" si="5"/>
        <v>0.3</v>
      </c>
      <c r="P88" s="85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85">
        <v>5200</v>
      </c>
      <c r="AA88" s="19">
        <f t="shared" si="7"/>
        <v>0.88</v>
      </c>
      <c r="AB88" s="19">
        <v>17.5</v>
      </c>
    </row>
    <row r="89" spans="1:28" ht="12.75">
      <c r="A89" s="19" t="s">
        <v>276</v>
      </c>
      <c r="B89" s="19" t="s">
        <v>275</v>
      </c>
      <c r="C89" s="19">
        <v>0.05</v>
      </c>
      <c r="D89" s="19">
        <v>0.4</v>
      </c>
      <c r="E89" s="100">
        <v>1</v>
      </c>
      <c r="F89" s="100">
        <v>1</v>
      </c>
      <c r="G89" s="100">
        <v>1</v>
      </c>
      <c r="H89" s="100">
        <v>1</v>
      </c>
      <c r="I89" s="100">
        <v>1</v>
      </c>
      <c r="J89" s="100">
        <v>1</v>
      </c>
      <c r="K89" s="85">
        <v>300</v>
      </c>
      <c r="L89" s="85">
        <v>2000</v>
      </c>
      <c r="M89" s="85">
        <v>300</v>
      </c>
      <c r="N89" s="85">
        <v>2800</v>
      </c>
      <c r="O89" s="85">
        <f t="shared" si="5"/>
        <v>0.3</v>
      </c>
      <c r="P89" s="85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85">
        <v>5200</v>
      </c>
      <c r="AA89" s="19">
        <f t="shared" si="7"/>
        <v>0.88</v>
      </c>
      <c r="AB89" s="19">
        <v>17.5</v>
      </c>
    </row>
    <row r="90" spans="1:28" ht="12.75">
      <c r="A90" s="19" t="s">
        <v>278</v>
      </c>
      <c r="B90" s="19" t="s">
        <v>277</v>
      </c>
      <c r="C90" s="19">
        <v>0.05</v>
      </c>
      <c r="D90" s="19">
        <v>0.4</v>
      </c>
      <c r="E90" s="100">
        <v>1</v>
      </c>
      <c r="F90" s="100">
        <v>1</v>
      </c>
      <c r="G90" s="100">
        <v>1</v>
      </c>
      <c r="H90" s="100">
        <v>1</v>
      </c>
      <c r="I90" s="100">
        <v>1</v>
      </c>
      <c r="J90" s="100">
        <v>1</v>
      </c>
      <c r="K90" s="85">
        <v>300</v>
      </c>
      <c r="L90" s="85">
        <v>2000</v>
      </c>
      <c r="M90" s="85">
        <v>300</v>
      </c>
      <c r="N90" s="85">
        <v>2800</v>
      </c>
      <c r="O90" s="85">
        <f t="shared" si="5"/>
        <v>0.3</v>
      </c>
      <c r="P90" s="85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85">
        <v>5200</v>
      </c>
      <c r="AA90" s="19">
        <f t="shared" si="7"/>
        <v>0.88</v>
      </c>
      <c r="AB90" s="19">
        <v>17.5</v>
      </c>
    </row>
    <row r="91" spans="1:28" ht="12.75">
      <c r="A91" s="101" t="s">
        <v>7</v>
      </c>
      <c r="B91" s="101" t="s">
        <v>124</v>
      </c>
      <c r="C91" s="101">
        <v>0.11</v>
      </c>
      <c r="D91" s="101">
        <v>0.33</v>
      </c>
      <c r="E91" s="101">
        <v>300</v>
      </c>
      <c r="F91" s="101">
        <v>1800</v>
      </c>
      <c r="G91" s="101">
        <v>300</v>
      </c>
      <c r="H91" s="101">
        <v>2300</v>
      </c>
      <c r="I91" s="101">
        <f aca="true" t="shared" si="8" ref="I91:I99">ROUNDUP(J91*C91,2)</f>
        <v>0.47000000000000003</v>
      </c>
      <c r="J91" s="101">
        <v>4.2</v>
      </c>
      <c r="K91" s="101">
        <v>300</v>
      </c>
      <c r="L91" s="101">
        <v>2000</v>
      </c>
      <c r="M91" s="101">
        <v>300</v>
      </c>
      <c r="N91" s="101">
        <v>2000</v>
      </c>
      <c r="O91" s="101">
        <f t="shared" si="5"/>
        <v>0.4</v>
      </c>
      <c r="P91" s="101">
        <v>3.6</v>
      </c>
      <c r="Q91" s="101">
        <v>300</v>
      </c>
      <c r="R91" s="101">
        <v>2400</v>
      </c>
      <c r="S91" s="101">
        <v>300</v>
      </c>
      <c r="T91" s="101">
        <v>2500</v>
      </c>
      <c r="U91" s="101">
        <f t="shared" si="6"/>
        <v>0.61</v>
      </c>
      <c r="V91" s="101">
        <v>5.5</v>
      </c>
      <c r="W91" s="101">
        <v>300</v>
      </c>
      <c r="X91" s="101">
        <v>2400</v>
      </c>
      <c r="Y91" s="101">
        <v>300</v>
      </c>
      <c r="Z91" s="101">
        <v>2500</v>
      </c>
      <c r="AA91" s="101">
        <f t="shared" si="7"/>
        <v>0.61</v>
      </c>
      <c r="AB91" s="101">
        <v>5.5</v>
      </c>
    </row>
    <row r="92" spans="1:28" ht="12.75">
      <c r="A92" s="101" t="s">
        <v>8</v>
      </c>
      <c r="B92" s="101" t="s">
        <v>125</v>
      </c>
      <c r="C92" s="101">
        <v>0.11</v>
      </c>
      <c r="D92" s="101">
        <v>0.33</v>
      </c>
      <c r="E92" s="101">
        <v>300</v>
      </c>
      <c r="F92" s="101">
        <v>1800</v>
      </c>
      <c r="G92" s="101">
        <v>300</v>
      </c>
      <c r="H92" s="101">
        <v>2300</v>
      </c>
      <c r="I92" s="101">
        <f t="shared" si="8"/>
        <v>0.47000000000000003</v>
      </c>
      <c r="J92" s="101">
        <v>4.2</v>
      </c>
      <c r="K92" s="101">
        <v>300</v>
      </c>
      <c r="L92" s="101">
        <v>2000</v>
      </c>
      <c r="M92" s="101">
        <v>300</v>
      </c>
      <c r="N92" s="101">
        <v>2000</v>
      </c>
      <c r="O92" s="101">
        <f t="shared" si="5"/>
        <v>0.4</v>
      </c>
      <c r="P92" s="101">
        <v>3.6</v>
      </c>
      <c r="Q92" s="101">
        <v>300</v>
      </c>
      <c r="R92" s="101">
        <v>2400</v>
      </c>
      <c r="S92" s="101">
        <v>300</v>
      </c>
      <c r="T92" s="101">
        <v>2500</v>
      </c>
      <c r="U92" s="101">
        <f t="shared" si="6"/>
        <v>0.61</v>
      </c>
      <c r="V92" s="101">
        <v>5.5</v>
      </c>
      <c r="W92" s="101">
        <v>300</v>
      </c>
      <c r="X92" s="101">
        <v>2400</v>
      </c>
      <c r="Y92" s="101">
        <v>300</v>
      </c>
      <c r="Z92" s="101">
        <v>2500</v>
      </c>
      <c r="AA92" s="101">
        <f t="shared" si="7"/>
        <v>0.61</v>
      </c>
      <c r="AB92" s="101">
        <v>5.5</v>
      </c>
    </row>
    <row r="93" spans="1:28" ht="12.75">
      <c r="A93" s="101" t="s">
        <v>9</v>
      </c>
      <c r="B93" s="101" t="s">
        <v>126</v>
      </c>
      <c r="C93" s="101">
        <v>0.11</v>
      </c>
      <c r="D93" s="101">
        <v>0.33</v>
      </c>
      <c r="E93" s="101">
        <v>300</v>
      </c>
      <c r="F93" s="101">
        <v>1800</v>
      </c>
      <c r="G93" s="101">
        <v>300</v>
      </c>
      <c r="H93" s="101">
        <v>2300</v>
      </c>
      <c r="I93" s="101">
        <f t="shared" si="8"/>
        <v>0.47000000000000003</v>
      </c>
      <c r="J93" s="101">
        <v>4.2</v>
      </c>
      <c r="K93" s="101">
        <v>300</v>
      </c>
      <c r="L93" s="101">
        <v>2000</v>
      </c>
      <c r="M93" s="101">
        <v>300</v>
      </c>
      <c r="N93" s="101">
        <v>2000</v>
      </c>
      <c r="O93" s="101">
        <f t="shared" si="5"/>
        <v>0.4</v>
      </c>
      <c r="P93" s="101">
        <v>3.6</v>
      </c>
      <c r="Q93" s="101">
        <v>300</v>
      </c>
      <c r="R93" s="101">
        <v>2400</v>
      </c>
      <c r="S93" s="101">
        <v>300</v>
      </c>
      <c r="T93" s="101">
        <v>2500</v>
      </c>
      <c r="U93" s="101">
        <f t="shared" si="6"/>
        <v>0.61</v>
      </c>
      <c r="V93" s="101">
        <v>5.5</v>
      </c>
      <c r="W93" s="101">
        <v>300</v>
      </c>
      <c r="X93" s="101">
        <v>2400</v>
      </c>
      <c r="Y93" s="101">
        <v>300</v>
      </c>
      <c r="Z93" s="101">
        <v>2500</v>
      </c>
      <c r="AA93" s="101">
        <f t="shared" si="7"/>
        <v>0.61</v>
      </c>
      <c r="AB93" s="101">
        <v>5.5</v>
      </c>
    </row>
    <row r="94" spans="1:28" ht="12.75">
      <c r="A94" s="101" t="s">
        <v>10</v>
      </c>
      <c r="B94" s="101" t="s">
        <v>127</v>
      </c>
      <c r="C94" s="101">
        <v>0.11</v>
      </c>
      <c r="D94" s="101">
        <v>0.33</v>
      </c>
      <c r="E94" s="101">
        <v>300</v>
      </c>
      <c r="F94" s="101">
        <v>1800</v>
      </c>
      <c r="G94" s="101">
        <v>300</v>
      </c>
      <c r="H94" s="101">
        <v>2300</v>
      </c>
      <c r="I94" s="101">
        <f t="shared" si="8"/>
        <v>0.47000000000000003</v>
      </c>
      <c r="J94" s="101">
        <v>4.2</v>
      </c>
      <c r="K94" s="101">
        <v>300</v>
      </c>
      <c r="L94" s="101">
        <v>2000</v>
      </c>
      <c r="M94" s="101">
        <v>300</v>
      </c>
      <c r="N94" s="101">
        <v>2000</v>
      </c>
      <c r="O94" s="101">
        <f t="shared" si="5"/>
        <v>0.4</v>
      </c>
      <c r="P94" s="101">
        <v>3.6</v>
      </c>
      <c r="Q94" s="101">
        <v>300</v>
      </c>
      <c r="R94" s="101">
        <v>2400</v>
      </c>
      <c r="S94" s="101">
        <v>300</v>
      </c>
      <c r="T94" s="101">
        <v>2500</v>
      </c>
      <c r="U94" s="101">
        <f t="shared" si="6"/>
        <v>0.61</v>
      </c>
      <c r="V94" s="101">
        <v>5.5</v>
      </c>
      <c r="W94" s="101">
        <v>300</v>
      </c>
      <c r="X94" s="101">
        <v>2400</v>
      </c>
      <c r="Y94" s="101">
        <v>300</v>
      </c>
      <c r="Z94" s="101">
        <v>2500</v>
      </c>
      <c r="AA94" s="101">
        <f t="shared" si="7"/>
        <v>0.61</v>
      </c>
      <c r="AB94" s="101">
        <v>5.5</v>
      </c>
    </row>
    <row r="95" spans="1:28" ht="12.75">
      <c r="A95" s="101" t="s">
        <v>11</v>
      </c>
      <c r="B95" s="101" t="s">
        <v>128</v>
      </c>
      <c r="C95" s="101">
        <v>0.11</v>
      </c>
      <c r="D95" s="101">
        <v>0.33</v>
      </c>
      <c r="E95" s="101">
        <v>300</v>
      </c>
      <c r="F95" s="101">
        <v>1800</v>
      </c>
      <c r="G95" s="101">
        <v>300</v>
      </c>
      <c r="H95" s="101">
        <v>2300</v>
      </c>
      <c r="I95" s="101">
        <f t="shared" si="8"/>
        <v>0.47000000000000003</v>
      </c>
      <c r="J95" s="101">
        <v>4.2</v>
      </c>
      <c r="K95" s="101">
        <v>300</v>
      </c>
      <c r="L95" s="101">
        <v>2000</v>
      </c>
      <c r="M95" s="101">
        <v>300</v>
      </c>
      <c r="N95" s="101">
        <v>2000</v>
      </c>
      <c r="O95" s="101">
        <f t="shared" si="5"/>
        <v>0.4</v>
      </c>
      <c r="P95" s="101">
        <v>3.6</v>
      </c>
      <c r="Q95" s="101">
        <v>300</v>
      </c>
      <c r="R95" s="101">
        <v>2400</v>
      </c>
      <c r="S95" s="101">
        <v>300</v>
      </c>
      <c r="T95" s="101">
        <v>2500</v>
      </c>
      <c r="U95" s="101">
        <f t="shared" si="6"/>
        <v>0.61</v>
      </c>
      <c r="V95" s="101">
        <v>5.5</v>
      </c>
      <c r="W95" s="101">
        <v>300</v>
      </c>
      <c r="X95" s="101">
        <v>2400</v>
      </c>
      <c r="Y95" s="101">
        <v>300</v>
      </c>
      <c r="Z95" s="101">
        <v>2500</v>
      </c>
      <c r="AA95" s="101">
        <f t="shared" si="7"/>
        <v>0.61</v>
      </c>
      <c r="AB95" s="101">
        <v>5.5</v>
      </c>
    </row>
    <row r="96" spans="1:28" ht="12.75">
      <c r="A96" s="101" t="s">
        <v>12</v>
      </c>
      <c r="B96" s="101" t="s">
        <v>129</v>
      </c>
      <c r="C96" s="101">
        <v>0.167</v>
      </c>
      <c r="D96" s="101">
        <v>0.55</v>
      </c>
      <c r="E96" s="101">
        <v>300</v>
      </c>
      <c r="F96" s="101">
        <v>1800</v>
      </c>
      <c r="G96" s="101">
        <v>300</v>
      </c>
      <c r="H96" s="101">
        <v>1700</v>
      </c>
      <c r="I96" s="101">
        <f t="shared" si="8"/>
        <v>0.51</v>
      </c>
      <c r="J96" s="101">
        <v>3</v>
      </c>
      <c r="K96" s="101">
        <v>300</v>
      </c>
      <c r="L96" s="101">
        <v>2000</v>
      </c>
      <c r="M96" s="101">
        <v>300</v>
      </c>
      <c r="N96" s="101">
        <v>1400</v>
      </c>
      <c r="O96" s="101">
        <f t="shared" si="5"/>
        <v>0.42</v>
      </c>
      <c r="P96" s="101">
        <v>2.5</v>
      </c>
      <c r="Q96" s="101">
        <v>300</v>
      </c>
      <c r="R96" s="101">
        <v>2700</v>
      </c>
      <c r="S96" s="101">
        <v>300</v>
      </c>
      <c r="T96" s="101">
        <v>2500</v>
      </c>
      <c r="U96" s="101">
        <f t="shared" si="6"/>
        <v>0.92</v>
      </c>
      <c r="V96" s="101">
        <v>5.5</v>
      </c>
      <c r="W96" s="101">
        <v>300</v>
      </c>
      <c r="X96" s="101">
        <v>2700</v>
      </c>
      <c r="Y96" s="101">
        <v>300</v>
      </c>
      <c r="Z96" s="101">
        <v>2500</v>
      </c>
      <c r="AA96" s="101">
        <f t="shared" si="7"/>
        <v>0.92</v>
      </c>
      <c r="AB96" s="101">
        <v>5.5</v>
      </c>
    </row>
    <row r="97" spans="1:28" ht="12.75">
      <c r="A97" s="101" t="s">
        <v>13</v>
      </c>
      <c r="B97" s="101" t="s">
        <v>130</v>
      </c>
      <c r="C97" s="101">
        <v>0.167</v>
      </c>
      <c r="D97" s="101">
        <v>0.55</v>
      </c>
      <c r="E97" s="101">
        <v>300</v>
      </c>
      <c r="F97" s="101">
        <v>1800</v>
      </c>
      <c r="G97" s="101">
        <v>300</v>
      </c>
      <c r="H97" s="101">
        <v>1700</v>
      </c>
      <c r="I97" s="101">
        <f t="shared" si="8"/>
        <v>0.51</v>
      </c>
      <c r="J97" s="101">
        <v>3</v>
      </c>
      <c r="K97" s="101">
        <v>300</v>
      </c>
      <c r="L97" s="101">
        <v>2000</v>
      </c>
      <c r="M97" s="101">
        <v>300</v>
      </c>
      <c r="N97" s="101">
        <v>1400</v>
      </c>
      <c r="O97" s="101">
        <f t="shared" si="5"/>
        <v>0.42</v>
      </c>
      <c r="P97" s="101">
        <v>2.5</v>
      </c>
      <c r="Q97" s="101">
        <v>300</v>
      </c>
      <c r="R97" s="101">
        <v>2700</v>
      </c>
      <c r="S97" s="101">
        <v>300</v>
      </c>
      <c r="T97" s="101">
        <v>2500</v>
      </c>
      <c r="U97" s="101">
        <f t="shared" si="6"/>
        <v>0.92</v>
      </c>
      <c r="V97" s="101">
        <v>5.5</v>
      </c>
      <c r="W97" s="101">
        <v>300</v>
      </c>
      <c r="X97" s="101">
        <v>2700</v>
      </c>
      <c r="Y97" s="101">
        <v>300</v>
      </c>
      <c r="Z97" s="101">
        <v>2500</v>
      </c>
      <c r="AA97" s="101">
        <f t="shared" si="7"/>
        <v>0.92</v>
      </c>
      <c r="AB97" s="101">
        <v>5.5</v>
      </c>
    </row>
    <row r="98" spans="1:28" ht="12.75">
      <c r="A98" s="101" t="s">
        <v>14</v>
      </c>
      <c r="B98" s="101" t="s">
        <v>131</v>
      </c>
      <c r="C98" s="101">
        <v>0.167</v>
      </c>
      <c r="D98" s="101">
        <v>0.55</v>
      </c>
      <c r="E98" s="101">
        <v>300</v>
      </c>
      <c r="F98" s="101">
        <v>1800</v>
      </c>
      <c r="G98" s="101">
        <v>300</v>
      </c>
      <c r="H98" s="101">
        <v>1700</v>
      </c>
      <c r="I98" s="101">
        <f t="shared" si="8"/>
        <v>0.51</v>
      </c>
      <c r="J98" s="101">
        <v>3</v>
      </c>
      <c r="K98" s="101">
        <v>300</v>
      </c>
      <c r="L98" s="101">
        <v>2000</v>
      </c>
      <c r="M98" s="101">
        <v>300</v>
      </c>
      <c r="N98" s="101">
        <v>1400</v>
      </c>
      <c r="O98" s="101">
        <f aca="true" t="shared" si="9" ref="O98:O129">ROUNDUP(P98*C98,2)</f>
        <v>0.42</v>
      </c>
      <c r="P98" s="101">
        <v>2.5</v>
      </c>
      <c r="Q98" s="101">
        <v>300</v>
      </c>
      <c r="R98" s="101">
        <v>2700</v>
      </c>
      <c r="S98" s="101">
        <v>300</v>
      </c>
      <c r="T98" s="101">
        <v>2500</v>
      </c>
      <c r="U98" s="101">
        <f aca="true" t="shared" si="10" ref="U98:U129">ROUNDUP(V98*C98,2)</f>
        <v>0.92</v>
      </c>
      <c r="V98" s="101">
        <v>5.5</v>
      </c>
      <c r="W98" s="101">
        <v>300</v>
      </c>
      <c r="X98" s="101">
        <v>2700</v>
      </c>
      <c r="Y98" s="101">
        <v>300</v>
      </c>
      <c r="Z98" s="101">
        <v>2500</v>
      </c>
      <c r="AA98" s="101">
        <f t="shared" si="7"/>
        <v>0.92</v>
      </c>
      <c r="AB98" s="101">
        <v>5.5</v>
      </c>
    </row>
    <row r="99" spans="1:28" ht="12.75">
      <c r="A99" s="101" t="s">
        <v>15</v>
      </c>
      <c r="B99" s="101" t="s">
        <v>132</v>
      </c>
      <c r="C99" s="101">
        <v>0.167</v>
      </c>
      <c r="D99" s="101">
        <v>0.55</v>
      </c>
      <c r="E99" s="101">
        <v>300</v>
      </c>
      <c r="F99" s="101">
        <v>1800</v>
      </c>
      <c r="G99" s="101">
        <v>300</v>
      </c>
      <c r="H99" s="101">
        <v>1700</v>
      </c>
      <c r="I99" s="101">
        <f t="shared" si="8"/>
        <v>0.51</v>
      </c>
      <c r="J99" s="101">
        <v>3</v>
      </c>
      <c r="K99" s="101">
        <v>300</v>
      </c>
      <c r="L99" s="101">
        <v>2000</v>
      </c>
      <c r="M99" s="101">
        <v>300</v>
      </c>
      <c r="N99" s="101">
        <v>1400</v>
      </c>
      <c r="O99" s="101">
        <f t="shared" si="9"/>
        <v>0.42</v>
      </c>
      <c r="P99" s="101">
        <v>2.5</v>
      </c>
      <c r="Q99" s="101">
        <v>300</v>
      </c>
      <c r="R99" s="101">
        <v>2700</v>
      </c>
      <c r="S99" s="101">
        <v>300</v>
      </c>
      <c r="T99" s="101">
        <v>2500</v>
      </c>
      <c r="U99" s="101">
        <f t="shared" si="10"/>
        <v>0.92</v>
      </c>
      <c r="V99" s="101">
        <v>5.5</v>
      </c>
      <c r="W99" s="101">
        <v>300</v>
      </c>
      <c r="X99" s="101">
        <v>2700</v>
      </c>
      <c r="Y99" s="101">
        <v>300</v>
      </c>
      <c r="Z99" s="101">
        <v>2500</v>
      </c>
      <c r="AA99" s="101">
        <f t="shared" si="7"/>
        <v>0.92</v>
      </c>
      <c r="AB99" s="101">
        <v>5.5</v>
      </c>
    </row>
    <row r="100" spans="1:28" ht="12.75">
      <c r="A100" s="85" t="s">
        <v>254</v>
      </c>
      <c r="B100" s="85" t="s">
        <v>253</v>
      </c>
      <c r="C100" s="85">
        <v>0.105</v>
      </c>
      <c r="D100" s="85">
        <v>0.24</v>
      </c>
      <c r="E100" s="100">
        <v>1</v>
      </c>
      <c r="F100" s="100">
        <v>1</v>
      </c>
      <c r="G100" s="100">
        <v>1</v>
      </c>
      <c r="H100" s="100">
        <v>1</v>
      </c>
      <c r="I100" s="100">
        <v>1</v>
      </c>
      <c r="J100" s="100">
        <v>1</v>
      </c>
      <c r="K100" s="85">
        <v>300</v>
      </c>
      <c r="L100" s="85">
        <v>2000</v>
      </c>
      <c r="M100" s="85">
        <v>300</v>
      </c>
      <c r="N100" s="85">
        <v>4600</v>
      </c>
      <c r="O100" s="85">
        <f t="shared" si="9"/>
        <v>0.63</v>
      </c>
      <c r="P100" s="85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85">
        <v>3500</v>
      </c>
      <c r="Y100" s="19">
        <v>300</v>
      </c>
      <c r="Z100" s="85">
        <v>5500</v>
      </c>
      <c r="AA100" s="19">
        <f t="shared" si="7"/>
        <v>1.84</v>
      </c>
      <c r="AB100" s="19">
        <v>17.5</v>
      </c>
    </row>
    <row r="101" spans="1:28" ht="12.75">
      <c r="A101" s="19" t="s">
        <v>252</v>
      </c>
      <c r="B101" s="19" t="s">
        <v>251</v>
      </c>
      <c r="C101" s="19">
        <v>0.105</v>
      </c>
      <c r="D101" s="19">
        <v>0.24</v>
      </c>
      <c r="E101" s="100">
        <v>1</v>
      </c>
      <c r="F101" s="100">
        <v>1</v>
      </c>
      <c r="G101" s="100">
        <v>1</v>
      </c>
      <c r="H101" s="100">
        <v>1</v>
      </c>
      <c r="I101" s="100">
        <v>1</v>
      </c>
      <c r="J101" s="100">
        <v>1</v>
      </c>
      <c r="K101" s="85">
        <v>300</v>
      </c>
      <c r="L101" s="85">
        <v>2000</v>
      </c>
      <c r="M101" s="85">
        <v>300</v>
      </c>
      <c r="N101" s="85">
        <v>4600</v>
      </c>
      <c r="O101" s="85">
        <f t="shared" si="9"/>
        <v>0.63</v>
      </c>
      <c r="P101" s="85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85">
        <v>3500</v>
      </c>
      <c r="Y101" s="19">
        <v>300</v>
      </c>
      <c r="Z101" s="85">
        <v>5500</v>
      </c>
      <c r="AA101" s="19">
        <f t="shared" si="7"/>
        <v>1.84</v>
      </c>
      <c r="AB101" s="19">
        <v>17.5</v>
      </c>
    </row>
    <row r="102" spans="1:28" ht="12.75">
      <c r="A102" s="19" t="s">
        <v>360</v>
      </c>
      <c r="B102" s="19" t="s">
        <v>359</v>
      </c>
      <c r="C102" s="19">
        <v>0.21</v>
      </c>
      <c r="D102" s="19">
        <v>0.43</v>
      </c>
      <c r="E102" s="100">
        <v>1</v>
      </c>
      <c r="F102" s="100">
        <v>1</v>
      </c>
      <c r="G102" s="100">
        <v>1</v>
      </c>
      <c r="H102" s="100">
        <v>1</v>
      </c>
      <c r="I102" s="100">
        <v>1</v>
      </c>
      <c r="J102" s="100">
        <v>1</v>
      </c>
      <c r="K102" s="85">
        <v>300</v>
      </c>
      <c r="L102" s="85">
        <v>2000</v>
      </c>
      <c r="M102" s="85">
        <v>300</v>
      </c>
      <c r="N102" s="85">
        <v>2800</v>
      </c>
      <c r="O102" s="85">
        <f t="shared" si="9"/>
        <v>0.93</v>
      </c>
      <c r="P102" s="85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85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362</v>
      </c>
      <c r="B103" s="19" t="s">
        <v>361</v>
      </c>
      <c r="C103" s="19">
        <v>0.21</v>
      </c>
      <c r="D103" s="19">
        <v>0.43</v>
      </c>
      <c r="E103" s="100">
        <v>1</v>
      </c>
      <c r="F103" s="100">
        <v>1</v>
      </c>
      <c r="G103" s="100">
        <v>1</v>
      </c>
      <c r="H103" s="100">
        <v>1</v>
      </c>
      <c r="I103" s="100">
        <v>1</v>
      </c>
      <c r="J103" s="100">
        <v>1</v>
      </c>
      <c r="K103" s="85">
        <v>300</v>
      </c>
      <c r="L103" s="85">
        <v>2000</v>
      </c>
      <c r="M103" s="85">
        <v>300</v>
      </c>
      <c r="N103" s="85">
        <v>2800</v>
      </c>
      <c r="O103" s="85">
        <f t="shared" si="9"/>
        <v>0.93</v>
      </c>
      <c r="P103" s="85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85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364</v>
      </c>
      <c r="B104" s="19" t="s">
        <v>363</v>
      </c>
      <c r="C104" s="19">
        <v>0.21</v>
      </c>
      <c r="D104" s="19">
        <v>0.43</v>
      </c>
      <c r="E104" s="100">
        <v>1</v>
      </c>
      <c r="F104" s="100">
        <v>1</v>
      </c>
      <c r="G104" s="100">
        <v>1</v>
      </c>
      <c r="H104" s="100">
        <v>1</v>
      </c>
      <c r="I104" s="100">
        <v>1</v>
      </c>
      <c r="J104" s="100">
        <v>1</v>
      </c>
      <c r="K104" s="85">
        <v>300</v>
      </c>
      <c r="L104" s="85">
        <v>2000</v>
      </c>
      <c r="M104" s="85">
        <v>300</v>
      </c>
      <c r="N104" s="85">
        <v>2800</v>
      </c>
      <c r="O104" s="85">
        <f t="shared" si="9"/>
        <v>0.93</v>
      </c>
      <c r="P104" s="85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85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366</v>
      </c>
      <c r="B105" s="19" t="s">
        <v>365</v>
      </c>
      <c r="C105" s="19">
        <v>0.21</v>
      </c>
      <c r="D105" s="19">
        <v>0.43</v>
      </c>
      <c r="E105" s="100">
        <v>1</v>
      </c>
      <c r="F105" s="100">
        <v>1</v>
      </c>
      <c r="G105" s="100">
        <v>1</v>
      </c>
      <c r="H105" s="100">
        <v>1</v>
      </c>
      <c r="I105" s="100">
        <v>1</v>
      </c>
      <c r="J105" s="100">
        <v>1</v>
      </c>
      <c r="K105" s="85">
        <v>300</v>
      </c>
      <c r="L105" s="85">
        <v>2000</v>
      </c>
      <c r="M105" s="85">
        <v>300</v>
      </c>
      <c r="N105" s="85">
        <v>2800</v>
      </c>
      <c r="O105" s="85">
        <f t="shared" si="9"/>
        <v>0.93</v>
      </c>
      <c r="P105" s="85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85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368</v>
      </c>
      <c r="B106" s="19" t="s">
        <v>367</v>
      </c>
      <c r="C106" s="19">
        <v>0.21</v>
      </c>
      <c r="D106" s="19">
        <v>0.43</v>
      </c>
      <c r="E106" s="100">
        <v>1</v>
      </c>
      <c r="F106" s="100">
        <v>1</v>
      </c>
      <c r="G106" s="100">
        <v>1</v>
      </c>
      <c r="H106" s="100">
        <v>1</v>
      </c>
      <c r="I106" s="100">
        <v>1</v>
      </c>
      <c r="J106" s="100">
        <v>1</v>
      </c>
      <c r="K106" s="85">
        <v>300</v>
      </c>
      <c r="L106" s="85">
        <v>2000</v>
      </c>
      <c r="M106" s="85">
        <v>300</v>
      </c>
      <c r="N106" s="85">
        <v>2800</v>
      </c>
      <c r="O106" s="85">
        <f t="shared" si="9"/>
        <v>0.93</v>
      </c>
      <c r="P106" s="85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85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370</v>
      </c>
      <c r="B107" s="19" t="s">
        <v>369</v>
      </c>
      <c r="C107" s="19">
        <v>0.21</v>
      </c>
      <c r="D107" s="19">
        <v>0.43</v>
      </c>
      <c r="E107" s="100">
        <v>1</v>
      </c>
      <c r="F107" s="100">
        <v>1</v>
      </c>
      <c r="G107" s="100">
        <v>1</v>
      </c>
      <c r="H107" s="100">
        <v>1</v>
      </c>
      <c r="I107" s="100">
        <v>1</v>
      </c>
      <c r="J107" s="100">
        <v>1</v>
      </c>
      <c r="K107" s="85">
        <v>300</v>
      </c>
      <c r="L107" s="85">
        <v>2000</v>
      </c>
      <c r="M107" s="85">
        <v>300</v>
      </c>
      <c r="N107" s="85">
        <v>2800</v>
      </c>
      <c r="O107" s="85">
        <f t="shared" si="9"/>
        <v>0.93</v>
      </c>
      <c r="P107" s="85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85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372</v>
      </c>
      <c r="B108" s="19" t="s">
        <v>371</v>
      </c>
      <c r="C108" s="19">
        <v>0.21</v>
      </c>
      <c r="D108" s="19">
        <v>0.43</v>
      </c>
      <c r="E108" s="100">
        <v>1</v>
      </c>
      <c r="F108" s="100">
        <v>1</v>
      </c>
      <c r="G108" s="100">
        <v>1</v>
      </c>
      <c r="H108" s="100">
        <v>1</v>
      </c>
      <c r="I108" s="100">
        <v>1</v>
      </c>
      <c r="J108" s="100">
        <v>1</v>
      </c>
      <c r="K108" s="85">
        <v>300</v>
      </c>
      <c r="L108" s="85">
        <v>2000</v>
      </c>
      <c r="M108" s="85">
        <v>300</v>
      </c>
      <c r="N108" s="85">
        <v>2800</v>
      </c>
      <c r="O108" s="85">
        <f t="shared" si="9"/>
        <v>0.93</v>
      </c>
      <c r="P108" s="85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85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374</v>
      </c>
      <c r="B109" s="19" t="s">
        <v>373</v>
      </c>
      <c r="C109" s="19">
        <v>0.21</v>
      </c>
      <c r="D109" s="19">
        <v>0.43</v>
      </c>
      <c r="E109" s="100">
        <v>1</v>
      </c>
      <c r="F109" s="100">
        <v>1</v>
      </c>
      <c r="G109" s="100">
        <v>1</v>
      </c>
      <c r="H109" s="100">
        <v>1</v>
      </c>
      <c r="I109" s="100">
        <v>1</v>
      </c>
      <c r="J109" s="100">
        <v>1</v>
      </c>
      <c r="K109" s="85">
        <v>300</v>
      </c>
      <c r="L109" s="85">
        <v>2000</v>
      </c>
      <c r="M109" s="85">
        <v>300</v>
      </c>
      <c r="N109" s="85">
        <v>2800</v>
      </c>
      <c r="O109" s="85">
        <f t="shared" si="9"/>
        <v>0.93</v>
      </c>
      <c r="P109" s="85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85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246</v>
      </c>
      <c r="B110" s="19" t="s">
        <v>245</v>
      </c>
      <c r="C110" s="19">
        <v>0.08</v>
      </c>
      <c r="D110" s="19">
        <v>0.6</v>
      </c>
      <c r="E110" s="100">
        <v>1</v>
      </c>
      <c r="F110" s="100">
        <v>1</v>
      </c>
      <c r="G110" s="100">
        <v>1</v>
      </c>
      <c r="H110" s="100">
        <v>1</v>
      </c>
      <c r="I110" s="100">
        <v>1</v>
      </c>
      <c r="J110" s="100">
        <v>1</v>
      </c>
      <c r="K110" s="85">
        <v>300</v>
      </c>
      <c r="L110" s="85">
        <v>2000</v>
      </c>
      <c r="M110" s="85">
        <v>300</v>
      </c>
      <c r="N110" s="85">
        <v>2000</v>
      </c>
      <c r="O110" s="85">
        <f t="shared" si="9"/>
        <v>0.32</v>
      </c>
      <c r="P110" s="85">
        <v>4</v>
      </c>
      <c r="Q110" s="19">
        <v>300</v>
      </c>
      <c r="R110" s="19">
        <v>3000</v>
      </c>
      <c r="S110" s="19">
        <v>300</v>
      </c>
      <c r="T110" s="85">
        <v>4600</v>
      </c>
      <c r="U110" s="19">
        <f t="shared" si="10"/>
        <v>0.95</v>
      </c>
      <c r="V110" s="19">
        <v>11.8</v>
      </c>
      <c r="W110" s="19">
        <v>300</v>
      </c>
      <c r="X110" s="85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57</v>
      </c>
      <c r="B111" s="19" t="s">
        <v>138</v>
      </c>
      <c r="C111" s="19">
        <v>0.26</v>
      </c>
      <c r="D111" s="19">
        <v>0.4</v>
      </c>
      <c r="E111" s="100">
        <v>1</v>
      </c>
      <c r="F111" s="100">
        <v>1</v>
      </c>
      <c r="G111" s="100">
        <v>1</v>
      </c>
      <c r="H111" s="100">
        <v>1</v>
      </c>
      <c r="I111" s="100">
        <v>1</v>
      </c>
      <c r="J111" s="100">
        <v>1</v>
      </c>
      <c r="K111" s="85">
        <v>300</v>
      </c>
      <c r="L111" s="85">
        <v>2000</v>
      </c>
      <c r="M111" s="85">
        <v>300</v>
      </c>
      <c r="N111" s="85">
        <v>2800</v>
      </c>
      <c r="O111" s="85">
        <f t="shared" si="9"/>
        <v>1.15</v>
      </c>
      <c r="P111" s="85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85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58</v>
      </c>
      <c r="B112" s="19" t="s">
        <v>139</v>
      </c>
      <c r="C112" s="19">
        <v>0.26</v>
      </c>
      <c r="D112" s="19">
        <v>0.4</v>
      </c>
      <c r="E112" s="100">
        <v>1</v>
      </c>
      <c r="F112" s="100">
        <v>1</v>
      </c>
      <c r="G112" s="100">
        <v>1</v>
      </c>
      <c r="H112" s="100">
        <v>1</v>
      </c>
      <c r="I112" s="100">
        <v>1</v>
      </c>
      <c r="J112" s="100">
        <v>1</v>
      </c>
      <c r="K112" s="85">
        <v>300</v>
      </c>
      <c r="L112" s="85">
        <v>2000</v>
      </c>
      <c r="M112" s="85">
        <v>300</v>
      </c>
      <c r="N112" s="85">
        <v>2800</v>
      </c>
      <c r="O112" s="85">
        <f t="shared" si="9"/>
        <v>1.15</v>
      </c>
      <c r="P112" s="85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85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59</v>
      </c>
      <c r="B113" s="19" t="s">
        <v>140</v>
      </c>
      <c r="C113" s="19">
        <v>0.26</v>
      </c>
      <c r="D113" s="19">
        <v>0.4</v>
      </c>
      <c r="E113" s="100">
        <v>1</v>
      </c>
      <c r="F113" s="100">
        <v>1</v>
      </c>
      <c r="G113" s="100">
        <v>1</v>
      </c>
      <c r="H113" s="100">
        <v>1</v>
      </c>
      <c r="I113" s="100">
        <v>1</v>
      </c>
      <c r="J113" s="100">
        <v>1</v>
      </c>
      <c r="K113" s="85">
        <v>300</v>
      </c>
      <c r="L113" s="85">
        <v>2000</v>
      </c>
      <c r="M113" s="85">
        <v>300</v>
      </c>
      <c r="N113" s="85">
        <v>2800</v>
      </c>
      <c r="O113" s="85">
        <f t="shared" si="9"/>
        <v>1.15</v>
      </c>
      <c r="P113" s="85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85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60</v>
      </c>
      <c r="B114" s="19" t="s">
        <v>141</v>
      </c>
      <c r="C114" s="19">
        <v>0.26</v>
      </c>
      <c r="D114" s="19">
        <v>0.4</v>
      </c>
      <c r="E114" s="100">
        <v>1</v>
      </c>
      <c r="F114" s="100">
        <v>1</v>
      </c>
      <c r="G114" s="100">
        <v>1</v>
      </c>
      <c r="H114" s="100">
        <v>1</v>
      </c>
      <c r="I114" s="100">
        <v>1</v>
      </c>
      <c r="J114" s="100">
        <v>1</v>
      </c>
      <c r="K114" s="85">
        <v>300</v>
      </c>
      <c r="L114" s="85">
        <v>2000</v>
      </c>
      <c r="M114" s="85">
        <v>300</v>
      </c>
      <c r="N114" s="85">
        <v>2800</v>
      </c>
      <c r="O114" s="85">
        <f t="shared" si="9"/>
        <v>1.15</v>
      </c>
      <c r="P114" s="85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85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376</v>
      </c>
      <c r="B115" s="19" t="s">
        <v>375</v>
      </c>
      <c r="C115" s="19">
        <v>0.075</v>
      </c>
      <c r="D115" s="19">
        <v>0.16</v>
      </c>
      <c r="E115" s="100">
        <v>1</v>
      </c>
      <c r="F115" s="100">
        <v>1</v>
      </c>
      <c r="G115" s="100">
        <v>1</v>
      </c>
      <c r="H115" s="100">
        <v>1</v>
      </c>
      <c r="I115" s="100">
        <v>1</v>
      </c>
      <c r="J115" s="100">
        <v>1</v>
      </c>
      <c r="K115" s="85">
        <v>300</v>
      </c>
      <c r="L115" s="85">
        <v>2000</v>
      </c>
      <c r="M115" s="85">
        <v>300</v>
      </c>
      <c r="N115" s="85">
        <v>4600</v>
      </c>
      <c r="O115" s="85">
        <f t="shared" si="9"/>
        <v>0.45</v>
      </c>
      <c r="P115" s="85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85">
        <v>3500</v>
      </c>
      <c r="Y115" s="19">
        <v>300</v>
      </c>
      <c r="Z115" s="85">
        <v>5500</v>
      </c>
      <c r="AA115" s="19">
        <f t="shared" si="7"/>
        <v>1.32</v>
      </c>
      <c r="AB115" s="19">
        <v>17.5</v>
      </c>
    </row>
    <row r="116" spans="1:28" ht="12.75">
      <c r="A116" s="19" t="s">
        <v>378</v>
      </c>
      <c r="B116" s="19" t="s">
        <v>377</v>
      </c>
      <c r="C116" s="19">
        <v>0.075</v>
      </c>
      <c r="D116" s="19">
        <v>0.16</v>
      </c>
      <c r="E116" s="100">
        <v>1</v>
      </c>
      <c r="F116" s="100">
        <v>1</v>
      </c>
      <c r="G116" s="100">
        <v>1</v>
      </c>
      <c r="H116" s="100">
        <v>1</v>
      </c>
      <c r="I116" s="100">
        <v>1</v>
      </c>
      <c r="J116" s="100">
        <v>1</v>
      </c>
      <c r="K116" s="85">
        <v>300</v>
      </c>
      <c r="L116" s="85">
        <v>2000</v>
      </c>
      <c r="M116" s="85">
        <v>300</v>
      </c>
      <c r="N116" s="85">
        <v>4600</v>
      </c>
      <c r="O116" s="85">
        <f t="shared" si="9"/>
        <v>0.45</v>
      </c>
      <c r="P116" s="85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85">
        <v>3500</v>
      </c>
      <c r="Y116" s="19">
        <v>300</v>
      </c>
      <c r="Z116" s="85">
        <v>5500</v>
      </c>
      <c r="AA116" s="19">
        <f t="shared" si="7"/>
        <v>1.32</v>
      </c>
      <c r="AB116" s="19">
        <v>17.5</v>
      </c>
    </row>
    <row r="117" spans="1:28" ht="12.75">
      <c r="A117" s="19" t="s">
        <v>380</v>
      </c>
      <c r="B117" s="19" t="s">
        <v>379</v>
      </c>
      <c r="C117" s="19">
        <v>0.075</v>
      </c>
      <c r="D117" s="19">
        <v>0.16</v>
      </c>
      <c r="E117" s="100">
        <v>1</v>
      </c>
      <c r="F117" s="100">
        <v>1</v>
      </c>
      <c r="G117" s="100">
        <v>1</v>
      </c>
      <c r="H117" s="100">
        <v>1</v>
      </c>
      <c r="I117" s="100">
        <v>1</v>
      </c>
      <c r="J117" s="100">
        <v>1</v>
      </c>
      <c r="K117" s="85">
        <v>300</v>
      </c>
      <c r="L117" s="85">
        <v>2000</v>
      </c>
      <c r="M117" s="85">
        <v>300</v>
      </c>
      <c r="N117" s="85">
        <v>4600</v>
      </c>
      <c r="O117" s="85">
        <f t="shared" si="9"/>
        <v>0.45</v>
      </c>
      <c r="P117" s="85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85">
        <v>3500</v>
      </c>
      <c r="Y117" s="19">
        <v>300</v>
      </c>
      <c r="Z117" s="85">
        <v>5500</v>
      </c>
      <c r="AA117" s="19">
        <f t="shared" si="7"/>
        <v>1.32</v>
      </c>
      <c r="AB117" s="19">
        <v>17.5</v>
      </c>
    </row>
    <row r="118" spans="1:28" ht="12.75">
      <c r="A118" s="19" t="s">
        <v>382</v>
      </c>
      <c r="B118" s="19" t="s">
        <v>381</v>
      </c>
      <c r="C118" s="19">
        <v>0.075</v>
      </c>
      <c r="D118" s="19">
        <v>0.16</v>
      </c>
      <c r="E118" s="100">
        <v>1</v>
      </c>
      <c r="F118" s="100">
        <v>1</v>
      </c>
      <c r="G118" s="100">
        <v>1</v>
      </c>
      <c r="H118" s="100">
        <v>1</v>
      </c>
      <c r="I118" s="100">
        <v>1</v>
      </c>
      <c r="J118" s="100">
        <v>1</v>
      </c>
      <c r="K118" s="85">
        <v>300</v>
      </c>
      <c r="L118" s="85">
        <v>2000</v>
      </c>
      <c r="M118" s="85">
        <v>300</v>
      </c>
      <c r="N118" s="85">
        <v>4600</v>
      </c>
      <c r="O118" s="85">
        <f t="shared" si="9"/>
        <v>0.45</v>
      </c>
      <c r="P118" s="85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85">
        <v>3500</v>
      </c>
      <c r="Y118" s="19">
        <v>300</v>
      </c>
      <c r="Z118" s="85">
        <v>5500</v>
      </c>
      <c r="AA118" s="19">
        <f t="shared" si="7"/>
        <v>1.32</v>
      </c>
      <c r="AB118" s="19">
        <v>17.5</v>
      </c>
    </row>
    <row r="119" spans="1:28" ht="12.75">
      <c r="A119" s="19" t="s">
        <v>288</v>
      </c>
      <c r="B119" s="19" t="s">
        <v>287</v>
      </c>
      <c r="C119" s="19">
        <v>0.113</v>
      </c>
      <c r="D119" s="19">
        <v>0.33</v>
      </c>
      <c r="E119" s="100">
        <v>1</v>
      </c>
      <c r="F119" s="100">
        <v>1</v>
      </c>
      <c r="G119" s="100">
        <v>1</v>
      </c>
      <c r="H119" s="100">
        <v>1</v>
      </c>
      <c r="I119" s="100">
        <v>1</v>
      </c>
      <c r="J119" s="100">
        <v>1</v>
      </c>
      <c r="K119" s="85">
        <v>300</v>
      </c>
      <c r="L119" s="85">
        <v>2000</v>
      </c>
      <c r="M119" s="85">
        <v>300</v>
      </c>
      <c r="N119" s="85">
        <v>2800</v>
      </c>
      <c r="O119" s="85">
        <f t="shared" si="9"/>
        <v>0.68</v>
      </c>
      <c r="P119" s="85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85">
        <v>3500</v>
      </c>
      <c r="Y119" s="19">
        <v>300</v>
      </c>
      <c r="Z119" s="85">
        <v>5200</v>
      </c>
      <c r="AA119" s="19">
        <f t="shared" si="7"/>
        <v>1.98</v>
      </c>
      <c r="AB119" s="19">
        <v>17.5</v>
      </c>
    </row>
    <row r="120" spans="1:28" ht="12.75">
      <c r="A120" s="19" t="s">
        <v>294</v>
      </c>
      <c r="B120" s="19" t="s">
        <v>293</v>
      </c>
      <c r="C120" s="19">
        <v>0.135</v>
      </c>
      <c r="D120" s="19">
        <v>0.39</v>
      </c>
      <c r="E120" s="100">
        <v>1</v>
      </c>
      <c r="F120" s="100">
        <v>1</v>
      </c>
      <c r="G120" s="100">
        <v>1</v>
      </c>
      <c r="H120" s="100">
        <v>1</v>
      </c>
      <c r="I120" s="100">
        <v>1</v>
      </c>
      <c r="J120" s="100">
        <v>1</v>
      </c>
      <c r="K120" s="85">
        <v>300</v>
      </c>
      <c r="L120" s="85">
        <v>2000</v>
      </c>
      <c r="M120" s="85">
        <v>300</v>
      </c>
      <c r="N120" s="85">
        <v>2800</v>
      </c>
      <c r="O120" s="85">
        <f t="shared" si="9"/>
        <v>0.81</v>
      </c>
      <c r="P120" s="85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85">
        <v>3500</v>
      </c>
      <c r="Y120" s="19">
        <v>300</v>
      </c>
      <c r="Z120" s="85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52</v>
      </c>
      <c r="B121" s="19" t="s">
        <v>133</v>
      </c>
      <c r="C121" s="19">
        <v>0.47</v>
      </c>
      <c r="D121" s="19">
        <v>0.34</v>
      </c>
      <c r="E121" s="100">
        <v>1</v>
      </c>
      <c r="F121" s="100">
        <v>1</v>
      </c>
      <c r="G121" s="100">
        <v>1</v>
      </c>
      <c r="H121" s="100">
        <v>1</v>
      </c>
      <c r="I121" s="100">
        <v>1</v>
      </c>
      <c r="J121" s="100">
        <v>1</v>
      </c>
      <c r="K121" s="85">
        <v>300</v>
      </c>
      <c r="L121" s="85">
        <v>2000</v>
      </c>
      <c r="M121" s="85">
        <v>300</v>
      </c>
      <c r="N121" s="85">
        <v>2800</v>
      </c>
      <c r="O121" s="85">
        <f t="shared" si="9"/>
        <v>1.51</v>
      </c>
      <c r="P121" s="85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85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53</v>
      </c>
      <c r="B122" s="19" t="s">
        <v>134</v>
      </c>
      <c r="C122" s="19">
        <v>0.47</v>
      </c>
      <c r="D122" s="19">
        <v>0.34</v>
      </c>
      <c r="E122" s="100">
        <v>1</v>
      </c>
      <c r="F122" s="100">
        <v>1</v>
      </c>
      <c r="G122" s="100">
        <v>1</v>
      </c>
      <c r="H122" s="100">
        <v>1</v>
      </c>
      <c r="I122" s="100">
        <v>1</v>
      </c>
      <c r="J122" s="100">
        <v>1</v>
      </c>
      <c r="K122" s="85">
        <v>300</v>
      </c>
      <c r="L122" s="85">
        <v>2000</v>
      </c>
      <c r="M122" s="85">
        <v>300</v>
      </c>
      <c r="N122" s="85">
        <v>2800</v>
      </c>
      <c r="O122" s="85">
        <f t="shared" si="9"/>
        <v>1.51</v>
      </c>
      <c r="P122" s="85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85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54</v>
      </c>
      <c r="B123" s="19" t="s">
        <v>135</v>
      </c>
      <c r="C123" s="19">
        <v>0.47</v>
      </c>
      <c r="D123" s="19">
        <v>0.34</v>
      </c>
      <c r="E123" s="100">
        <v>1</v>
      </c>
      <c r="F123" s="100">
        <v>1</v>
      </c>
      <c r="G123" s="100">
        <v>1</v>
      </c>
      <c r="H123" s="100">
        <v>1</v>
      </c>
      <c r="I123" s="100">
        <v>1</v>
      </c>
      <c r="J123" s="100">
        <v>1</v>
      </c>
      <c r="K123" s="85">
        <v>300</v>
      </c>
      <c r="L123" s="85">
        <v>2000</v>
      </c>
      <c r="M123" s="85">
        <v>300</v>
      </c>
      <c r="N123" s="85">
        <v>2800</v>
      </c>
      <c r="O123" s="85">
        <f t="shared" si="9"/>
        <v>1.51</v>
      </c>
      <c r="P123" s="85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85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61</v>
      </c>
      <c r="B124" s="19" t="s">
        <v>142</v>
      </c>
      <c r="C124" s="19">
        <v>0.365</v>
      </c>
      <c r="D124" s="19">
        <v>0.45</v>
      </c>
      <c r="E124" s="100">
        <v>1</v>
      </c>
      <c r="F124" s="100">
        <v>1</v>
      </c>
      <c r="G124" s="100">
        <v>1</v>
      </c>
      <c r="H124" s="100">
        <v>1</v>
      </c>
      <c r="I124" s="100">
        <v>1</v>
      </c>
      <c r="J124" s="100">
        <v>1</v>
      </c>
      <c r="K124" s="85">
        <v>300</v>
      </c>
      <c r="L124" s="85">
        <v>2000</v>
      </c>
      <c r="M124" s="85">
        <v>300</v>
      </c>
      <c r="N124" s="85">
        <v>2800</v>
      </c>
      <c r="O124" s="85">
        <f t="shared" si="9"/>
        <v>1.17</v>
      </c>
      <c r="P124" s="85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85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62</v>
      </c>
      <c r="B125" s="19" t="s">
        <v>143</v>
      </c>
      <c r="C125" s="19">
        <v>0.365</v>
      </c>
      <c r="D125" s="19">
        <v>0.45</v>
      </c>
      <c r="E125" s="100">
        <v>1</v>
      </c>
      <c r="F125" s="100">
        <v>1</v>
      </c>
      <c r="G125" s="100">
        <v>1</v>
      </c>
      <c r="H125" s="100">
        <v>1</v>
      </c>
      <c r="I125" s="100">
        <v>1</v>
      </c>
      <c r="J125" s="100">
        <v>1</v>
      </c>
      <c r="K125" s="85">
        <v>300</v>
      </c>
      <c r="L125" s="85">
        <v>2000</v>
      </c>
      <c r="M125" s="85">
        <v>300</v>
      </c>
      <c r="N125" s="85">
        <v>2800</v>
      </c>
      <c r="O125" s="85">
        <f t="shared" si="9"/>
        <v>1.17</v>
      </c>
      <c r="P125" s="85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85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63</v>
      </c>
      <c r="B126" s="19" t="s">
        <v>144</v>
      </c>
      <c r="C126" s="19">
        <v>0.365</v>
      </c>
      <c r="D126" s="19">
        <v>0.45</v>
      </c>
      <c r="E126" s="100">
        <v>1</v>
      </c>
      <c r="F126" s="100">
        <v>1</v>
      </c>
      <c r="G126" s="100">
        <v>1</v>
      </c>
      <c r="H126" s="100">
        <v>1</v>
      </c>
      <c r="I126" s="100">
        <v>1</v>
      </c>
      <c r="J126" s="100">
        <v>1</v>
      </c>
      <c r="K126" s="85">
        <v>300</v>
      </c>
      <c r="L126" s="85">
        <v>2000</v>
      </c>
      <c r="M126" s="85">
        <v>300</v>
      </c>
      <c r="N126" s="85">
        <v>2800</v>
      </c>
      <c r="O126" s="85">
        <f t="shared" si="9"/>
        <v>1.17</v>
      </c>
      <c r="P126" s="85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85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64</v>
      </c>
      <c r="B127" s="19" t="s">
        <v>145</v>
      </c>
      <c r="C127" s="19">
        <v>0.365</v>
      </c>
      <c r="D127" s="19">
        <v>0.45</v>
      </c>
      <c r="E127" s="100">
        <v>1</v>
      </c>
      <c r="F127" s="100">
        <v>1</v>
      </c>
      <c r="G127" s="100">
        <v>1</v>
      </c>
      <c r="H127" s="100">
        <v>1</v>
      </c>
      <c r="I127" s="100">
        <v>1</v>
      </c>
      <c r="J127" s="100">
        <v>1</v>
      </c>
      <c r="K127" s="85">
        <v>300</v>
      </c>
      <c r="L127" s="85">
        <v>2000</v>
      </c>
      <c r="M127" s="85">
        <v>300</v>
      </c>
      <c r="N127" s="85">
        <v>2800</v>
      </c>
      <c r="O127" s="85">
        <f t="shared" si="9"/>
        <v>1.17</v>
      </c>
      <c r="P127" s="85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85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250</v>
      </c>
      <c r="B128" s="19" t="s">
        <v>249</v>
      </c>
      <c r="C128" s="19">
        <v>0.105</v>
      </c>
      <c r="D128" s="19">
        <v>0.24</v>
      </c>
      <c r="E128" s="100">
        <v>1</v>
      </c>
      <c r="F128" s="100">
        <v>1</v>
      </c>
      <c r="G128" s="100">
        <v>1</v>
      </c>
      <c r="H128" s="100">
        <v>1</v>
      </c>
      <c r="I128" s="100">
        <v>1</v>
      </c>
      <c r="J128" s="100">
        <v>1</v>
      </c>
      <c r="K128" s="85">
        <v>300</v>
      </c>
      <c r="L128" s="85">
        <v>2000</v>
      </c>
      <c r="M128" s="85">
        <v>300</v>
      </c>
      <c r="N128" s="85">
        <v>4600</v>
      </c>
      <c r="O128" s="85">
        <f t="shared" si="9"/>
        <v>0.63</v>
      </c>
      <c r="P128" s="85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85">
        <v>3500</v>
      </c>
      <c r="Y128" s="19">
        <v>300</v>
      </c>
      <c r="Z128" s="85">
        <v>5500</v>
      </c>
      <c r="AA128" s="19">
        <f t="shared" si="7"/>
        <v>1.84</v>
      </c>
      <c r="AB128" s="19">
        <v>17.5</v>
      </c>
    </row>
    <row r="129" spans="1:28" ht="12.75">
      <c r="A129" s="19" t="s">
        <v>286</v>
      </c>
      <c r="B129" s="19" t="s">
        <v>285</v>
      </c>
      <c r="C129" s="19">
        <v>0.195</v>
      </c>
      <c r="D129" s="19">
        <v>0.38</v>
      </c>
      <c r="E129" s="100">
        <v>1</v>
      </c>
      <c r="F129" s="100">
        <v>1</v>
      </c>
      <c r="G129" s="100">
        <v>1</v>
      </c>
      <c r="H129" s="100">
        <v>1</v>
      </c>
      <c r="I129" s="100">
        <v>1</v>
      </c>
      <c r="J129" s="100">
        <v>1</v>
      </c>
      <c r="K129" s="85">
        <v>300</v>
      </c>
      <c r="L129" s="85">
        <v>2000</v>
      </c>
      <c r="M129" s="85">
        <v>300</v>
      </c>
      <c r="N129" s="85">
        <v>2800</v>
      </c>
      <c r="O129" s="85">
        <f t="shared" si="9"/>
        <v>0.86</v>
      </c>
      <c r="P129" s="85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85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282</v>
      </c>
      <c r="B130" s="19" t="s">
        <v>281</v>
      </c>
      <c r="C130" s="19">
        <v>0.195</v>
      </c>
      <c r="D130" s="19">
        <v>0.38</v>
      </c>
      <c r="E130" s="100">
        <v>1</v>
      </c>
      <c r="F130" s="100">
        <v>1</v>
      </c>
      <c r="G130" s="100">
        <v>1</v>
      </c>
      <c r="H130" s="100">
        <v>1</v>
      </c>
      <c r="I130" s="100">
        <v>1</v>
      </c>
      <c r="J130" s="100">
        <v>1</v>
      </c>
      <c r="K130" s="85">
        <v>300</v>
      </c>
      <c r="L130" s="85">
        <v>2000</v>
      </c>
      <c r="M130" s="85">
        <v>300</v>
      </c>
      <c r="N130" s="85">
        <v>2800</v>
      </c>
      <c r="O130" s="85">
        <f>ROUNDUP(P130*C130,2)</f>
        <v>0.86</v>
      </c>
      <c r="P130" s="85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85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280</v>
      </c>
      <c r="B131" s="19" t="s">
        <v>279</v>
      </c>
      <c r="C131" s="19">
        <v>0.2</v>
      </c>
      <c r="D131" s="19">
        <v>0.38</v>
      </c>
      <c r="E131" s="100">
        <v>1</v>
      </c>
      <c r="F131" s="100">
        <v>1</v>
      </c>
      <c r="G131" s="100">
        <v>1</v>
      </c>
      <c r="H131" s="100">
        <v>1</v>
      </c>
      <c r="I131" s="100">
        <v>1</v>
      </c>
      <c r="J131" s="100">
        <v>1</v>
      </c>
      <c r="K131" s="85">
        <v>300</v>
      </c>
      <c r="L131" s="85">
        <v>2000</v>
      </c>
      <c r="M131" s="85">
        <v>300</v>
      </c>
      <c r="N131" s="85">
        <v>2800</v>
      </c>
      <c r="O131" s="85">
        <f>ROUNDUP(P131*C131,2)</f>
        <v>0.88</v>
      </c>
      <c r="P131" s="85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85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284</v>
      </c>
      <c r="B132" s="19" t="s">
        <v>283</v>
      </c>
      <c r="C132" s="19">
        <v>0.2</v>
      </c>
      <c r="D132" s="19">
        <v>0.38</v>
      </c>
      <c r="E132" s="100">
        <v>1</v>
      </c>
      <c r="F132" s="100">
        <v>1</v>
      </c>
      <c r="G132" s="100">
        <v>1</v>
      </c>
      <c r="H132" s="100">
        <v>1</v>
      </c>
      <c r="I132" s="100">
        <v>1</v>
      </c>
      <c r="J132" s="100">
        <v>1</v>
      </c>
      <c r="K132" s="85">
        <v>300</v>
      </c>
      <c r="L132" s="85">
        <v>2000</v>
      </c>
      <c r="M132" s="85">
        <v>300</v>
      </c>
      <c r="N132" s="85">
        <v>2800</v>
      </c>
      <c r="O132" s="85">
        <f>ROUNDUP(P132*C132,2)</f>
        <v>0.88</v>
      </c>
      <c r="P132" s="85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85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119</v>
      </c>
      <c r="B133" s="19" t="s">
        <v>206</v>
      </c>
      <c r="C133" s="19">
        <v>0.17</v>
      </c>
      <c r="D133" s="19">
        <v>0.2</v>
      </c>
      <c r="E133" s="100">
        <v>1</v>
      </c>
      <c r="F133" s="100">
        <v>1</v>
      </c>
      <c r="G133" s="100">
        <v>1</v>
      </c>
      <c r="H133" s="100">
        <v>1</v>
      </c>
      <c r="I133" s="100">
        <v>1</v>
      </c>
      <c r="J133" s="100">
        <v>1</v>
      </c>
      <c r="K133" s="100">
        <v>1</v>
      </c>
      <c r="L133" s="100">
        <v>1</v>
      </c>
      <c r="M133" s="100">
        <v>1</v>
      </c>
      <c r="N133" s="85">
        <v>1</v>
      </c>
      <c r="O133" s="85">
        <v>1</v>
      </c>
      <c r="P133" s="85">
        <v>1</v>
      </c>
      <c r="Q133" s="100">
        <v>1</v>
      </c>
      <c r="R133" s="100">
        <v>1</v>
      </c>
      <c r="S133" s="100">
        <v>1</v>
      </c>
      <c r="T133" s="100">
        <v>1</v>
      </c>
      <c r="U133" s="100">
        <v>1</v>
      </c>
      <c r="V133" s="100">
        <v>1</v>
      </c>
      <c r="W133" s="19">
        <v>300</v>
      </c>
      <c r="X133" s="85">
        <v>3500</v>
      </c>
      <c r="Y133" s="19">
        <v>300</v>
      </c>
      <c r="Z133" s="85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120</v>
      </c>
      <c r="B134" s="19" t="s">
        <v>207</v>
      </c>
      <c r="C134" s="19">
        <v>0.17</v>
      </c>
      <c r="D134" s="19">
        <v>0.2</v>
      </c>
      <c r="E134" s="100">
        <v>1</v>
      </c>
      <c r="F134" s="100">
        <v>1</v>
      </c>
      <c r="G134" s="100">
        <v>1</v>
      </c>
      <c r="H134" s="100">
        <v>1</v>
      </c>
      <c r="I134" s="100">
        <v>1</v>
      </c>
      <c r="J134" s="100">
        <v>1</v>
      </c>
      <c r="K134" s="100">
        <v>1</v>
      </c>
      <c r="L134" s="100">
        <v>1</v>
      </c>
      <c r="M134" s="100">
        <v>1</v>
      </c>
      <c r="N134" s="85">
        <v>1</v>
      </c>
      <c r="O134" s="85">
        <v>1</v>
      </c>
      <c r="P134" s="85">
        <v>1</v>
      </c>
      <c r="Q134" s="100">
        <v>1</v>
      </c>
      <c r="R134" s="100">
        <v>1</v>
      </c>
      <c r="S134" s="100">
        <v>1</v>
      </c>
      <c r="T134" s="100">
        <v>1</v>
      </c>
      <c r="U134" s="100">
        <v>1</v>
      </c>
      <c r="V134" s="100">
        <v>1</v>
      </c>
      <c r="W134" s="19">
        <v>300</v>
      </c>
      <c r="X134" s="85">
        <v>3500</v>
      </c>
      <c r="Y134" s="19">
        <v>300</v>
      </c>
      <c r="Z134" s="85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121</v>
      </c>
      <c r="B135" s="19" t="s">
        <v>208</v>
      </c>
      <c r="C135" s="19">
        <v>0.17</v>
      </c>
      <c r="D135" s="19">
        <v>0.2</v>
      </c>
      <c r="E135" s="100">
        <v>1</v>
      </c>
      <c r="F135" s="100">
        <v>1</v>
      </c>
      <c r="G135" s="100">
        <v>1</v>
      </c>
      <c r="H135" s="100">
        <v>1</v>
      </c>
      <c r="I135" s="100">
        <v>1</v>
      </c>
      <c r="J135" s="100">
        <v>1</v>
      </c>
      <c r="K135" s="100">
        <v>1</v>
      </c>
      <c r="L135" s="100">
        <v>1</v>
      </c>
      <c r="M135" s="100">
        <v>1</v>
      </c>
      <c r="N135" s="85">
        <v>1</v>
      </c>
      <c r="O135" s="85">
        <v>1</v>
      </c>
      <c r="P135" s="85">
        <v>1</v>
      </c>
      <c r="Q135" s="100">
        <v>1</v>
      </c>
      <c r="R135" s="100">
        <v>1</v>
      </c>
      <c r="S135" s="100">
        <v>1</v>
      </c>
      <c r="T135" s="100">
        <v>1</v>
      </c>
      <c r="U135" s="100">
        <v>1</v>
      </c>
      <c r="V135" s="100">
        <v>1</v>
      </c>
      <c r="W135" s="19">
        <v>300</v>
      </c>
      <c r="X135" s="85">
        <v>3500</v>
      </c>
      <c r="Y135" s="19">
        <v>300</v>
      </c>
      <c r="Z135" s="85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122</v>
      </c>
      <c r="B136" s="19" t="s">
        <v>209</v>
      </c>
      <c r="C136" s="19">
        <v>0.17</v>
      </c>
      <c r="D136" s="19">
        <v>0.2</v>
      </c>
      <c r="E136" s="100">
        <v>1</v>
      </c>
      <c r="F136" s="100">
        <v>1</v>
      </c>
      <c r="G136" s="100">
        <v>1</v>
      </c>
      <c r="H136" s="100">
        <v>1</v>
      </c>
      <c r="I136" s="100">
        <v>1</v>
      </c>
      <c r="J136" s="100">
        <v>1</v>
      </c>
      <c r="K136" s="100">
        <v>1</v>
      </c>
      <c r="L136" s="100">
        <v>1</v>
      </c>
      <c r="M136" s="100">
        <v>1</v>
      </c>
      <c r="N136" s="85">
        <v>1</v>
      </c>
      <c r="O136" s="85">
        <v>1</v>
      </c>
      <c r="P136" s="85">
        <v>1</v>
      </c>
      <c r="Q136" s="100">
        <v>1</v>
      </c>
      <c r="R136" s="100">
        <v>1</v>
      </c>
      <c r="S136" s="100">
        <v>1</v>
      </c>
      <c r="T136" s="100">
        <v>1</v>
      </c>
      <c r="U136" s="100">
        <v>1</v>
      </c>
      <c r="V136" s="100">
        <v>1</v>
      </c>
      <c r="W136" s="19">
        <v>300</v>
      </c>
      <c r="X136" s="85">
        <v>3500</v>
      </c>
      <c r="Y136" s="19">
        <v>300</v>
      </c>
      <c r="Z136" s="85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123</v>
      </c>
      <c r="B137" s="19" t="s">
        <v>210</v>
      </c>
      <c r="C137" s="19">
        <v>0.17</v>
      </c>
      <c r="D137" s="19">
        <v>0.2</v>
      </c>
      <c r="E137" s="100">
        <v>1</v>
      </c>
      <c r="F137" s="100">
        <v>1</v>
      </c>
      <c r="G137" s="100">
        <v>1</v>
      </c>
      <c r="H137" s="100">
        <v>1</v>
      </c>
      <c r="I137" s="100">
        <v>1</v>
      </c>
      <c r="J137" s="100">
        <v>1</v>
      </c>
      <c r="K137" s="100">
        <v>1</v>
      </c>
      <c r="L137" s="100">
        <v>1</v>
      </c>
      <c r="M137" s="100">
        <v>1</v>
      </c>
      <c r="N137" s="85">
        <v>1</v>
      </c>
      <c r="O137" s="85">
        <v>1</v>
      </c>
      <c r="P137" s="85">
        <v>1</v>
      </c>
      <c r="Q137" s="100">
        <v>1</v>
      </c>
      <c r="R137" s="100">
        <v>1</v>
      </c>
      <c r="S137" s="100">
        <v>1</v>
      </c>
      <c r="T137" s="100">
        <v>1</v>
      </c>
      <c r="U137" s="100">
        <v>1</v>
      </c>
      <c r="V137" s="100">
        <v>1</v>
      </c>
      <c r="W137" s="19">
        <v>300</v>
      </c>
      <c r="X137" s="85">
        <v>3500</v>
      </c>
      <c r="Y137" s="19">
        <v>300</v>
      </c>
      <c r="Z137" s="85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248</v>
      </c>
      <c r="B138" s="19" t="s">
        <v>247</v>
      </c>
      <c r="C138" s="19">
        <v>0.11</v>
      </c>
      <c r="D138" s="19">
        <v>0.6</v>
      </c>
      <c r="E138" s="100">
        <v>1</v>
      </c>
      <c r="F138" s="100">
        <v>1</v>
      </c>
      <c r="G138" s="100">
        <v>1</v>
      </c>
      <c r="H138" s="100">
        <v>1</v>
      </c>
      <c r="I138" s="100">
        <v>1</v>
      </c>
      <c r="J138" s="100">
        <v>1</v>
      </c>
      <c r="K138" s="19">
        <v>300</v>
      </c>
      <c r="L138" s="19">
        <v>2000</v>
      </c>
      <c r="M138" s="19">
        <v>300</v>
      </c>
      <c r="N138" s="85">
        <v>2000</v>
      </c>
      <c r="O138" s="85">
        <f aca="true" t="shared" si="12" ref="O138:O159">ROUNDUP(P138*C138,2)</f>
        <v>0.44</v>
      </c>
      <c r="P138" s="85">
        <v>4</v>
      </c>
      <c r="Q138" s="19">
        <v>300</v>
      </c>
      <c r="R138" s="19">
        <v>3000</v>
      </c>
      <c r="S138" s="19">
        <v>300</v>
      </c>
      <c r="T138" s="85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85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308</v>
      </c>
      <c r="B139" s="19" t="s">
        <v>307</v>
      </c>
      <c r="C139" s="19">
        <v>0.17</v>
      </c>
      <c r="D139" s="19">
        <v>0.22</v>
      </c>
      <c r="E139" s="100">
        <v>1</v>
      </c>
      <c r="F139" s="100">
        <v>1</v>
      </c>
      <c r="G139" s="100">
        <v>1</v>
      </c>
      <c r="H139" s="100">
        <v>1</v>
      </c>
      <c r="I139" s="100">
        <v>1</v>
      </c>
      <c r="J139" s="100">
        <v>1</v>
      </c>
      <c r="K139" s="19">
        <v>300</v>
      </c>
      <c r="L139" s="19">
        <v>2000</v>
      </c>
      <c r="M139" s="19">
        <v>300</v>
      </c>
      <c r="N139" s="85">
        <v>4600</v>
      </c>
      <c r="O139" s="85">
        <f t="shared" si="12"/>
        <v>1.02</v>
      </c>
      <c r="P139" s="85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85">
        <v>3500</v>
      </c>
      <c r="Y139" s="19">
        <v>300</v>
      </c>
      <c r="Z139" s="85">
        <v>5500</v>
      </c>
      <c r="AA139" s="19">
        <f t="shared" si="11"/>
        <v>2.98</v>
      </c>
      <c r="AB139" s="19">
        <v>17.5</v>
      </c>
    </row>
    <row r="140" spans="1:28" ht="12.75">
      <c r="A140" s="19" t="s">
        <v>298</v>
      </c>
      <c r="B140" s="19" t="s">
        <v>297</v>
      </c>
      <c r="C140" s="19">
        <v>0.17</v>
      </c>
      <c r="D140" s="19">
        <v>0.22</v>
      </c>
      <c r="E140" s="100">
        <v>1</v>
      </c>
      <c r="F140" s="100">
        <v>1</v>
      </c>
      <c r="G140" s="100">
        <v>1</v>
      </c>
      <c r="H140" s="100">
        <v>1</v>
      </c>
      <c r="I140" s="100">
        <v>1</v>
      </c>
      <c r="J140" s="100">
        <v>1</v>
      </c>
      <c r="K140" s="19">
        <v>300</v>
      </c>
      <c r="L140" s="19">
        <v>2000</v>
      </c>
      <c r="M140" s="19">
        <v>300</v>
      </c>
      <c r="N140" s="85">
        <v>4600</v>
      </c>
      <c r="O140" s="85">
        <f t="shared" si="12"/>
        <v>1.02</v>
      </c>
      <c r="P140" s="85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85">
        <v>3500</v>
      </c>
      <c r="Y140" s="19">
        <v>300</v>
      </c>
      <c r="Z140" s="85">
        <v>5500</v>
      </c>
      <c r="AA140" s="19">
        <f t="shared" si="11"/>
        <v>2.98</v>
      </c>
      <c r="AB140" s="19">
        <v>17.5</v>
      </c>
    </row>
    <row r="141" spans="1:28" ht="12.75">
      <c r="A141" s="19" t="s">
        <v>300</v>
      </c>
      <c r="B141" s="19" t="s">
        <v>299</v>
      </c>
      <c r="C141" s="19">
        <v>0.17</v>
      </c>
      <c r="D141" s="19">
        <v>0.22</v>
      </c>
      <c r="E141" s="100">
        <v>1</v>
      </c>
      <c r="F141" s="100">
        <v>1</v>
      </c>
      <c r="G141" s="100">
        <v>1</v>
      </c>
      <c r="H141" s="100">
        <v>1</v>
      </c>
      <c r="I141" s="100">
        <v>1</v>
      </c>
      <c r="J141" s="100">
        <v>1</v>
      </c>
      <c r="K141" s="19">
        <v>300</v>
      </c>
      <c r="L141" s="19">
        <v>2000</v>
      </c>
      <c r="M141" s="19">
        <v>300</v>
      </c>
      <c r="N141" s="85">
        <v>4600</v>
      </c>
      <c r="O141" s="85">
        <f t="shared" si="12"/>
        <v>1.02</v>
      </c>
      <c r="P141" s="85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85">
        <v>3500</v>
      </c>
      <c r="Y141" s="19">
        <v>300</v>
      </c>
      <c r="Z141" s="85">
        <v>5500</v>
      </c>
      <c r="AA141" s="19">
        <f t="shared" si="11"/>
        <v>2.98</v>
      </c>
      <c r="AB141" s="19">
        <v>17.5</v>
      </c>
    </row>
    <row r="142" spans="1:28" ht="12.75">
      <c r="A142" s="19" t="s">
        <v>310</v>
      </c>
      <c r="B142" s="19" t="s">
        <v>309</v>
      </c>
      <c r="C142" s="19">
        <v>0.33</v>
      </c>
      <c r="D142" s="19">
        <v>0.38</v>
      </c>
      <c r="E142" s="100">
        <v>1</v>
      </c>
      <c r="F142" s="100">
        <v>1</v>
      </c>
      <c r="G142" s="100">
        <v>1</v>
      </c>
      <c r="H142" s="100">
        <v>1</v>
      </c>
      <c r="I142" s="100">
        <v>1</v>
      </c>
      <c r="J142" s="100">
        <v>1</v>
      </c>
      <c r="K142" s="19">
        <v>300</v>
      </c>
      <c r="L142" s="19">
        <v>2000</v>
      </c>
      <c r="M142" s="19">
        <v>300</v>
      </c>
      <c r="N142" s="85">
        <v>2800</v>
      </c>
      <c r="O142" s="85">
        <f t="shared" si="12"/>
        <v>1.06</v>
      </c>
      <c r="P142" s="85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85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314</v>
      </c>
      <c r="B143" s="19" t="s">
        <v>313</v>
      </c>
      <c r="C143" s="19">
        <v>0.33</v>
      </c>
      <c r="D143" s="19">
        <v>0.38</v>
      </c>
      <c r="E143" s="100">
        <v>1</v>
      </c>
      <c r="F143" s="100">
        <v>1</v>
      </c>
      <c r="G143" s="100">
        <v>1</v>
      </c>
      <c r="H143" s="100">
        <v>1</v>
      </c>
      <c r="I143" s="100">
        <v>1</v>
      </c>
      <c r="J143" s="100">
        <v>1</v>
      </c>
      <c r="K143" s="19">
        <v>300</v>
      </c>
      <c r="L143" s="19">
        <v>2000</v>
      </c>
      <c r="M143" s="19">
        <v>300</v>
      </c>
      <c r="N143" s="85">
        <v>2800</v>
      </c>
      <c r="O143" s="85">
        <f t="shared" si="12"/>
        <v>1.06</v>
      </c>
      <c r="P143" s="85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85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312</v>
      </c>
      <c r="B144" s="19" t="s">
        <v>311</v>
      </c>
      <c r="C144" s="19">
        <v>0.33</v>
      </c>
      <c r="D144" s="19">
        <v>0.38</v>
      </c>
      <c r="E144" s="100">
        <v>1</v>
      </c>
      <c r="F144" s="100">
        <v>1</v>
      </c>
      <c r="G144" s="100">
        <v>1</v>
      </c>
      <c r="H144" s="100">
        <v>1</v>
      </c>
      <c r="I144" s="100">
        <v>1</v>
      </c>
      <c r="J144" s="100">
        <v>1</v>
      </c>
      <c r="K144" s="19">
        <v>300</v>
      </c>
      <c r="L144" s="19">
        <v>2000</v>
      </c>
      <c r="M144" s="19">
        <v>300</v>
      </c>
      <c r="N144" s="85">
        <v>2800</v>
      </c>
      <c r="O144" s="85">
        <f t="shared" si="12"/>
        <v>1.06</v>
      </c>
      <c r="P144" s="85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85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318</v>
      </c>
      <c r="B145" s="19" t="s">
        <v>317</v>
      </c>
      <c r="C145" s="19">
        <v>0.23</v>
      </c>
      <c r="D145" s="19">
        <v>0.25</v>
      </c>
      <c r="E145" s="100">
        <v>1</v>
      </c>
      <c r="F145" s="100">
        <v>1</v>
      </c>
      <c r="G145" s="100">
        <v>1</v>
      </c>
      <c r="H145" s="100">
        <v>1</v>
      </c>
      <c r="I145" s="100">
        <v>1</v>
      </c>
      <c r="J145" s="100">
        <v>1</v>
      </c>
      <c r="K145" s="19">
        <v>300</v>
      </c>
      <c r="L145" s="19">
        <v>2000</v>
      </c>
      <c r="M145" s="19">
        <v>300</v>
      </c>
      <c r="N145" s="85">
        <v>4600</v>
      </c>
      <c r="O145" s="85">
        <f t="shared" si="12"/>
        <v>1.02</v>
      </c>
      <c r="P145" s="85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85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316</v>
      </c>
      <c r="B146" s="19" t="s">
        <v>315</v>
      </c>
      <c r="C146" s="19">
        <v>0.23</v>
      </c>
      <c r="D146" s="19">
        <v>0.25</v>
      </c>
      <c r="E146" s="100">
        <v>1</v>
      </c>
      <c r="F146" s="100">
        <v>1</v>
      </c>
      <c r="G146" s="100">
        <v>1</v>
      </c>
      <c r="H146" s="100">
        <v>1</v>
      </c>
      <c r="I146" s="100">
        <v>1</v>
      </c>
      <c r="J146" s="100">
        <v>1</v>
      </c>
      <c r="K146" s="19">
        <v>300</v>
      </c>
      <c r="L146" s="19">
        <v>2000</v>
      </c>
      <c r="M146" s="19">
        <v>300</v>
      </c>
      <c r="N146" s="85">
        <v>4600</v>
      </c>
      <c r="O146" s="85">
        <f t="shared" si="12"/>
        <v>1.02</v>
      </c>
      <c r="P146" s="85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85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322</v>
      </c>
      <c r="B147" s="19" t="s">
        <v>321</v>
      </c>
      <c r="C147" s="19">
        <v>0.23</v>
      </c>
      <c r="D147" s="19">
        <v>0.25</v>
      </c>
      <c r="E147" s="100">
        <v>1</v>
      </c>
      <c r="F147" s="100">
        <v>1</v>
      </c>
      <c r="G147" s="100">
        <v>1</v>
      </c>
      <c r="H147" s="100">
        <v>1</v>
      </c>
      <c r="I147" s="100">
        <v>1</v>
      </c>
      <c r="J147" s="100">
        <v>1</v>
      </c>
      <c r="K147" s="19">
        <v>300</v>
      </c>
      <c r="L147" s="19">
        <v>2000</v>
      </c>
      <c r="M147" s="19">
        <v>300</v>
      </c>
      <c r="N147" s="85">
        <v>4600</v>
      </c>
      <c r="O147" s="85">
        <f t="shared" si="12"/>
        <v>1.02</v>
      </c>
      <c r="P147" s="85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85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324</v>
      </c>
      <c r="B148" s="19" t="s">
        <v>323</v>
      </c>
      <c r="C148" s="19">
        <v>0.23</v>
      </c>
      <c r="D148" s="19">
        <v>0.25</v>
      </c>
      <c r="E148" s="100">
        <v>1</v>
      </c>
      <c r="F148" s="100">
        <v>1</v>
      </c>
      <c r="G148" s="100">
        <v>1</v>
      </c>
      <c r="H148" s="100">
        <v>1</v>
      </c>
      <c r="I148" s="100">
        <v>1</v>
      </c>
      <c r="J148" s="100">
        <v>1</v>
      </c>
      <c r="K148" s="19">
        <v>300</v>
      </c>
      <c r="L148" s="19">
        <v>2000</v>
      </c>
      <c r="M148" s="19">
        <v>300</v>
      </c>
      <c r="N148" s="85">
        <v>4600</v>
      </c>
      <c r="O148" s="85">
        <f t="shared" si="12"/>
        <v>1.02</v>
      </c>
      <c r="P148" s="85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85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320</v>
      </c>
      <c r="B149" s="19" t="s">
        <v>319</v>
      </c>
      <c r="C149" s="19">
        <v>0.23</v>
      </c>
      <c r="D149" s="19">
        <v>0.25</v>
      </c>
      <c r="E149" s="100">
        <v>1</v>
      </c>
      <c r="F149" s="100">
        <v>1</v>
      </c>
      <c r="G149" s="100">
        <v>1</v>
      </c>
      <c r="H149" s="100">
        <v>1</v>
      </c>
      <c r="I149" s="100">
        <v>1</v>
      </c>
      <c r="J149" s="100">
        <v>1</v>
      </c>
      <c r="K149" s="19">
        <v>300</v>
      </c>
      <c r="L149" s="19">
        <v>2000</v>
      </c>
      <c r="M149" s="19">
        <v>300</v>
      </c>
      <c r="N149" s="85">
        <v>4600</v>
      </c>
      <c r="O149" s="85">
        <f t="shared" si="12"/>
        <v>1.02</v>
      </c>
      <c r="P149" s="85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85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326</v>
      </c>
      <c r="B150" s="19" t="s">
        <v>325</v>
      </c>
      <c r="C150" s="19">
        <v>0.23</v>
      </c>
      <c r="D150" s="19">
        <v>0.25</v>
      </c>
      <c r="E150" s="100">
        <v>1</v>
      </c>
      <c r="F150" s="100">
        <v>1</v>
      </c>
      <c r="G150" s="100">
        <v>1</v>
      </c>
      <c r="H150" s="100">
        <v>1</v>
      </c>
      <c r="I150" s="100">
        <v>1</v>
      </c>
      <c r="J150" s="100">
        <v>1</v>
      </c>
      <c r="K150" s="19">
        <v>300</v>
      </c>
      <c r="L150" s="19">
        <v>2000</v>
      </c>
      <c r="M150" s="19">
        <v>300</v>
      </c>
      <c r="N150" s="85">
        <v>4600</v>
      </c>
      <c r="O150" s="85">
        <f t="shared" si="12"/>
        <v>1.02</v>
      </c>
      <c r="P150" s="85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85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292</v>
      </c>
      <c r="B151" s="19" t="s">
        <v>291</v>
      </c>
      <c r="C151" s="19">
        <v>0.159</v>
      </c>
      <c r="D151" s="19">
        <v>0.49</v>
      </c>
      <c r="E151" s="100">
        <v>1</v>
      </c>
      <c r="F151" s="100">
        <v>1</v>
      </c>
      <c r="G151" s="100">
        <v>1</v>
      </c>
      <c r="H151" s="100">
        <v>1</v>
      </c>
      <c r="I151" s="100">
        <v>1</v>
      </c>
      <c r="J151" s="100">
        <v>1</v>
      </c>
      <c r="K151" s="19">
        <v>300</v>
      </c>
      <c r="L151" s="19">
        <v>2000</v>
      </c>
      <c r="M151" s="19">
        <v>300</v>
      </c>
      <c r="N151" s="85">
        <v>2800</v>
      </c>
      <c r="O151" s="85">
        <f t="shared" si="12"/>
        <v>0.96</v>
      </c>
      <c r="P151" s="85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85">
        <v>3500</v>
      </c>
      <c r="Y151" s="19">
        <v>300</v>
      </c>
      <c r="Z151" s="85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296</v>
      </c>
      <c r="B152" s="19" t="s">
        <v>295</v>
      </c>
      <c r="C152" s="19">
        <v>0.106</v>
      </c>
      <c r="D152" s="19">
        <v>0.38</v>
      </c>
      <c r="E152" s="100">
        <v>1</v>
      </c>
      <c r="F152" s="100">
        <v>1</v>
      </c>
      <c r="G152" s="100">
        <v>1</v>
      </c>
      <c r="H152" s="100">
        <v>1</v>
      </c>
      <c r="I152" s="100">
        <v>1</v>
      </c>
      <c r="J152" s="100">
        <v>1</v>
      </c>
      <c r="K152" s="19">
        <v>300</v>
      </c>
      <c r="L152" s="19">
        <v>2000</v>
      </c>
      <c r="M152" s="19">
        <v>300</v>
      </c>
      <c r="N152" s="85">
        <v>2800</v>
      </c>
      <c r="O152" s="85">
        <f t="shared" si="12"/>
        <v>0.64</v>
      </c>
      <c r="P152" s="85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85">
        <v>3500</v>
      </c>
      <c r="Y152" s="19">
        <v>300</v>
      </c>
      <c r="Z152" s="85">
        <v>5200</v>
      </c>
      <c r="AA152" s="19">
        <f t="shared" si="11"/>
        <v>1.86</v>
      </c>
      <c r="AB152" s="19">
        <v>17.5</v>
      </c>
    </row>
    <row r="153" spans="1:28" ht="12.75">
      <c r="A153" s="19" t="s">
        <v>290</v>
      </c>
      <c r="B153" s="19" t="s">
        <v>289</v>
      </c>
      <c r="C153" s="19">
        <v>0.108</v>
      </c>
      <c r="D153" s="19">
        <v>0.39</v>
      </c>
      <c r="E153" s="100">
        <v>1</v>
      </c>
      <c r="F153" s="100">
        <v>1</v>
      </c>
      <c r="G153" s="100">
        <v>1</v>
      </c>
      <c r="H153" s="100">
        <v>1</v>
      </c>
      <c r="I153" s="100">
        <v>1</v>
      </c>
      <c r="J153" s="100">
        <v>1</v>
      </c>
      <c r="K153" s="19">
        <v>300</v>
      </c>
      <c r="L153" s="19">
        <v>2000</v>
      </c>
      <c r="M153" s="19">
        <v>300</v>
      </c>
      <c r="N153" s="85">
        <v>2800</v>
      </c>
      <c r="O153" s="85">
        <f t="shared" si="12"/>
        <v>0.65</v>
      </c>
      <c r="P153" s="85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85">
        <v>3500</v>
      </c>
      <c r="Y153" s="19">
        <v>300</v>
      </c>
      <c r="Z153" s="85">
        <v>5200</v>
      </c>
      <c r="AA153" s="19">
        <f t="shared" si="11"/>
        <v>1.89</v>
      </c>
      <c r="AB153" s="19">
        <v>17.5</v>
      </c>
    </row>
    <row r="154" spans="1:28" ht="12.75">
      <c r="A154" s="19" t="s">
        <v>55</v>
      </c>
      <c r="B154" s="19" t="s">
        <v>136</v>
      </c>
      <c r="C154" s="19">
        <v>0.125</v>
      </c>
      <c r="D154" s="19">
        <v>0.38</v>
      </c>
      <c r="E154" s="100">
        <v>1</v>
      </c>
      <c r="F154" s="100">
        <v>1</v>
      </c>
      <c r="G154" s="100">
        <v>1</v>
      </c>
      <c r="H154" s="100">
        <v>1</v>
      </c>
      <c r="I154" s="100">
        <v>1</v>
      </c>
      <c r="J154" s="100">
        <v>1</v>
      </c>
      <c r="K154" s="19">
        <v>300</v>
      </c>
      <c r="L154" s="19">
        <v>2000</v>
      </c>
      <c r="M154" s="19">
        <v>300</v>
      </c>
      <c r="N154" s="85">
        <v>2800</v>
      </c>
      <c r="O154" s="85">
        <f t="shared" si="12"/>
        <v>0.75</v>
      </c>
      <c r="P154" s="85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85">
        <v>3500</v>
      </c>
      <c r="Y154" s="19">
        <v>300</v>
      </c>
      <c r="Z154" s="85">
        <v>5200</v>
      </c>
      <c r="AA154" s="19">
        <f t="shared" si="11"/>
        <v>2.19</v>
      </c>
      <c r="AB154" s="19">
        <v>17.5</v>
      </c>
    </row>
    <row r="155" spans="1:28" ht="12.75">
      <c r="A155" s="19" t="s">
        <v>56</v>
      </c>
      <c r="B155" s="19" t="s">
        <v>137</v>
      </c>
      <c r="C155" s="19">
        <v>0.125</v>
      </c>
      <c r="D155" s="19">
        <v>0.38</v>
      </c>
      <c r="E155" s="100">
        <v>1</v>
      </c>
      <c r="F155" s="100">
        <v>1</v>
      </c>
      <c r="G155" s="100">
        <v>1</v>
      </c>
      <c r="H155" s="100">
        <v>1</v>
      </c>
      <c r="I155" s="100">
        <v>1</v>
      </c>
      <c r="J155" s="100">
        <v>1</v>
      </c>
      <c r="K155" s="19">
        <v>300</v>
      </c>
      <c r="L155" s="19">
        <v>2000</v>
      </c>
      <c r="M155" s="19">
        <v>300</v>
      </c>
      <c r="N155" s="85">
        <v>2800</v>
      </c>
      <c r="O155" s="85">
        <f t="shared" si="12"/>
        <v>0.75</v>
      </c>
      <c r="P155" s="85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85">
        <v>3500</v>
      </c>
      <c r="Y155" s="19">
        <v>300</v>
      </c>
      <c r="Z155" s="85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244</v>
      </c>
      <c r="B156" s="19" t="s">
        <v>243</v>
      </c>
      <c r="C156" s="19">
        <v>0.08</v>
      </c>
      <c r="D156" s="19">
        <v>0.35</v>
      </c>
      <c r="E156" s="100">
        <v>1</v>
      </c>
      <c r="F156" s="100">
        <v>1</v>
      </c>
      <c r="G156" s="100">
        <v>1</v>
      </c>
      <c r="H156" s="100">
        <v>1</v>
      </c>
      <c r="I156" s="100">
        <v>1</v>
      </c>
      <c r="J156" s="100">
        <v>1</v>
      </c>
      <c r="K156" s="19">
        <v>300</v>
      </c>
      <c r="L156" s="19">
        <v>2000</v>
      </c>
      <c r="M156" s="19">
        <v>300</v>
      </c>
      <c r="N156" s="85">
        <v>2800</v>
      </c>
      <c r="O156" s="85">
        <f t="shared" si="12"/>
        <v>0.48</v>
      </c>
      <c r="P156" s="85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85">
        <v>3500</v>
      </c>
      <c r="Y156" s="19">
        <v>300</v>
      </c>
      <c r="Z156" s="85">
        <v>5200</v>
      </c>
      <c r="AA156" s="19">
        <f t="shared" si="11"/>
        <v>1.4</v>
      </c>
      <c r="AB156" s="19">
        <v>17.5</v>
      </c>
    </row>
    <row r="157" spans="1:28" ht="12.75">
      <c r="A157" s="19" t="s">
        <v>270</v>
      </c>
      <c r="B157" s="19" t="s">
        <v>269</v>
      </c>
      <c r="C157" s="19">
        <v>0.215</v>
      </c>
      <c r="D157" s="19">
        <v>0.51</v>
      </c>
      <c r="E157" s="100">
        <v>1</v>
      </c>
      <c r="F157" s="100">
        <v>1</v>
      </c>
      <c r="G157" s="100">
        <v>1</v>
      </c>
      <c r="H157" s="100">
        <v>1</v>
      </c>
      <c r="I157" s="100">
        <v>1</v>
      </c>
      <c r="J157" s="100">
        <v>1</v>
      </c>
      <c r="K157" s="19">
        <v>300</v>
      </c>
      <c r="L157" s="19">
        <v>2000</v>
      </c>
      <c r="M157" s="19">
        <v>300</v>
      </c>
      <c r="N157" s="85">
        <v>2000</v>
      </c>
      <c r="O157" s="85">
        <f t="shared" si="12"/>
        <v>0.86</v>
      </c>
      <c r="P157" s="85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85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268</v>
      </c>
      <c r="B158" s="19" t="s">
        <v>267</v>
      </c>
      <c r="C158" s="19">
        <v>0.215</v>
      </c>
      <c r="D158" s="19">
        <v>0.51</v>
      </c>
      <c r="E158" s="100">
        <v>1</v>
      </c>
      <c r="F158" s="100">
        <v>1</v>
      </c>
      <c r="G158" s="100">
        <v>1</v>
      </c>
      <c r="H158" s="100">
        <v>1</v>
      </c>
      <c r="I158" s="100">
        <v>1</v>
      </c>
      <c r="J158" s="100">
        <v>1</v>
      </c>
      <c r="K158" s="19">
        <v>300</v>
      </c>
      <c r="L158" s="19">
        <v>2000</v>
      </c>
      <c r="M158" s="19">
        <v>300</v>
      </c>
      <c r="N158" s="85">
        <v>2000</v>
      </c>
      <c r="O158" s="85">
        <f t="shared" si="12"/>
        <v>0.86</v>
      </c>
      <c r="P158" s="85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85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272</v>
      </c>
      <c r="B159" s="19" t="s">
        <v>271</v>
      </c>
      <c r="C159" s="19">
        <v>0.215</v>
      </c>
      <c r="D159" s="19">
        <v>0.51</v>
      </c>
      <c r="E159" s="100">
        <v>1</v>
      </c>
      <c r="F159" s="100">
        <v>1</v>
      </c>
      <c r="G159" s="100">
        <v>1</v>
      </c>
      <c r="H159" s="100">
        <v>1</v>
      </c>
      <c r="I159" s="100">
        <v>1</v>
      </c>
      <c r="J159" s="100">
        <v>1</v>
      </c>
      <c r="K159" s="19">
        <v>300</v>
      </c>
      <c r="L159" s="19">
        <v>2000</v>
      </c>
      <c r="M159" s="19">
        <v>300</v>
      </c>
      <c r="N159" s="85">
        <v>2000</v>
      </c>
      <c r="O159" s="85">
        <f t="shared" si="12"/>
        <v>0.86</v>
      </c>
      <c r="P159" s="85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85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195</v>
      </c>
      <c r="B160" s="19" t="s">
        <v>194</v>
      </c>
      <c r="C160" s="19">
        <v>0.41</v>
      </c>
      <c r="D160" s="19">
        <v>0.55</v>
      </c>
      <c r="E160" s="100">
        <v>1</v>
      </c>
      <c r="F160" s="100">
        <v>1</v>
      </c>
      <c r="G160" s="100">
        <v>1</v>
      </c>
      <c r="H160" s="100">
        <v>1</v>
      </c>
      <c r="I160" s="100">
        <v>1</v>
      </c>
      <c r="J160" s="100">
        <v>1</v>
      </c>
      <c r="K160" s="100">
        <v>1</v>
      </c>
      <c r="L160" s="100">
        <v>1</v>
      </c>
      <c r="M160" s="100">
        <v>1</v>
      </c>
      <c r="N160" s="85">
        <v>1</v>
      </c>
      <c r="O160" s="85">
        <v>1</v>
      </c>
      <c r="P160" s="85">
        <v>1</v>
      </c>
      <c r="Q160" s="100">
        <v>1</v>
      </c>
      <c r="R160" s="100">
        <v>1</v>
      </c>
      <c r="S160" s="100">
        <v>1</v>
      </c>
      <c r="T160" s="100">
        <v>1</v>
      </c>
      <c r="U160" s="100">
        <v>1</v>
      </c>
      <c r="V160" s="100">
        <v>1</v>
      </c>
      <c r="W160" s="19">
        <v>300</v>
      </c>
      <c r="X160" s="85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197</v>
      </c>
      <c r="B161" s="19" t="s">
        <v>196</v>
      </c>
      <c r="C161" s="19">
        <v>0.41</v>
      </c>
      <c r="D161" s="19">
        <v>0.55</v>
      </c>
      <c r="E161" s="100">
        <v>1</v>
      </c>
      <c r="F161" s="100">
        <v>1</v>
      </c>
      <c r="G161" s="100">
        <v>1</v>
      </c>
      <c r="H161" s="100">
        <v>1</v>
      </c>
      <c r="I161" s="100">
        <v>1</v>
      </c>
      <c r="J161" s="100">
        <v>1</v>
      </c>
      <c r="K161" s="100">
        <v>1</v>
      </c>
      <c r="L161" s="100">
        <v>1</v>
      </c>
      <c r="M161" s="100">
        <v>1</v>
      </c>
      <c r="N161" s="85">
        <v>1</v>
      </c>
      <c r="O161" s="85">
        <v>1</v>
      </c>
      <c r="P161" s="85">
        <v>1</v>
      </c>
      <c r="Q161" s="100">
        <v>1</v>
      </c>
      <c r="R161" s="100">
        <v>1</v>
      </c>
      <c r="S161" s="100">
        <v>1</v>
      </c>
      <c r="T161" s="100">
        <v>1</v>
      </c>
      <c r="U161" s="100">
        <v>1</v>
      </c>
      <c r="V161" s="100">
        <v>1</v>
      </c>
      <c r="W161" s="19">
        <v>300</v>
      </c>
      <c r="X161" s="85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199</v>
      </c>
      <c r="B162" s="19" t="s">
        <v>198</v>
      </c>
      <c r="C162" s="19">
        <v>0.41</v>
      </c>
      <c r="D162" s="19">
        <v>0.55</v>
      </c>
      <c r="E162" s="100">
        <v>1</v>
      </c>
      <c r="F162" s="100">
        <v>1</v>
      </c>
      <c r="G162" s="100">
        <v>1</v>
      </c>
      <c r="H162" s="100">
        <v>1</v>
      </c>
      <c r="I162" s="100">
        <v>1</v>
      </c>
      <c r="J162" s="100">
        <v>1</v>
      </c>
      <c r="K162" s="100">
        <v>1</v>
      </c>
      <c r="L162" s="100">
        <v>1</v>
      </c>
      <c r="M162" s="100">
        <v>1</v>
      </c>
      <c r="N162" s="85">
        <v>1</v>
      </c>
      <c r="O162" s="85">
        <v>1</v>
      </c>
      <c r="P162" s="85">
        <v>1</v>
      </c>
      <c r="Q162" s="100">
        <v>1</v>
      </c>
      <c r="R162" s="100">
        <v>1</v>
      </c>
      <c r="S162" s="100">
        <v>1</v>
      </c>
      <c r="T162" s="100">
        <v>1</v>
      </c>
      <c r="U162" s="100">
        <v>1</v>
      </c>
      <c r="V162" s="100">
        <v>1</v>
      </c>
      <c r="W162" s="19">
        <v>300</v>
      </c>
      <c r="X162" s="85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201</v>
      </c>
      <c r="B163" s="19" t="s">
        <v>200</v>
      </c>
      <c r="C163" s="19">
        <v>0.41</v>
      </c>
      <c r="D163" s="19">
        <v>0.55</v>
      </c>
      <c r="E163" s="100">
        <v>1</v>
      </c>
      <c r="F163" s="100">
        <v>1</v>
      </c>
      <c r="G163" s="100">
        <v>1</v>
      </c>
      <c r="H163" s="100">
        <v>1</v>
      </c>
      <c r="I163" s="100">
        <v>1</v>
      </c>
      <c r="J163" s="100">
        <v>1</v>
      </c>
      <c r="K163" s="100">
        <v>1</v>
      </c>
      <c r="L163" s="100">
        <v>1</v>
      </c>
      <c r="M163" s="100">
        <v>1</v>
      </c>
      <c r="N163" s="85">
        <v>1</v>
      </c>
      <c r="O163" s="85">
        <v>1</v>
      </c>
      <c r="P163" s="85">
        <v>1</v>
      </c>
      <c r="Q163" s="100">
        <v>1</v>
      </c>
      <c r="R163" s="100">
        <v>1</v>
      </c>
      <c r="S163" s="100">
        <v>1</v>
      </c>
      <c r="T163" s="100">
        <v>1</v>
      </c>
      <c r="U163" s="100">
        <v>1</v>
      </c>
      <c r="V163" s="100">
        <v>1</v>
      </c>
      <c r="W163" s="19">
        <v>300</v>
      </c>
      <c r="X163" s="85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203</v>
      </c>
      <c r="B164" s="19" t="s">
        <v>202</v>
      </c>
      <c r="C164" s="19">
        <v>0.41</v>
      </c>
      <c r="D164" s="19">
        <v>0.55</v>
      </c>
      <c r="E164" s="100">
        <v>1</v>
      </c>
      <c r="F164" s="100">
        <v>1</v>
      </c>
      <c r="G164" s="100">
        <v>1</v>
      </c>
      <c r="H164" s="100">
        <v>1</v>
      </c>
      <c r="I164" s="100">
        <v>1</v>
      </c>
      <c r="J164" s="100">
        <v>1</v>
      </c>
      <c r="K164" s="100">
        <v>1</v>
      </c>
      <c r="L164" s="100">
        <v>1</v>
      </c>
      <c r="M164" s="100">
        <v>1</v>
      </c>
      <c r="N164" s="85">
        <v>1</v>
      </c>
      <c r="O164" s="85">
        <v>1</v>
      </c>
      <c r="P164" s="85">
        <v>1</v>
      </c>
      <c r="Q164" s="100">
        <v>1</v>
      </c>
      <c r="R164" s="100">
        <v>1</v>
      </c>
      <c r="S164" s="100">
        <v>1</v>
      </c>
      <c r="T164" s="100">
        <v>1</v>
      </c>
      <c r="U164" s="100">
        <v>1</v>
      </c>
      <c r="V164" s="100">
        <v>1</v>
      </c>
      <c r="W164" s="19">
        <v>300</v>
      </c>
      <c r="X164" s="85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205</v>
      </c>
      <c r="B165" s="19" t="s">
        <v>204</v>
      </c>
      <c r="C165" s="19">
        <v>0.41</v>
      </c>
      <c r="D165" s="19">
        <v>0.55</v>
      </c>
      <c r="E165" s="100">
        <v>1</v>
      </c>
      <c r="F165" s="100">
        <v>1</v>
      </c>
      <c r="G165" s="100">
        <v>1</v>
      </c>
      <c r="H165" s="100">
        <v>1</v>
      </c>
      <c r="I165" s="100">
        <v>1</v>
      </c>
      <c r="J165" s="100">
        <v>1</v>
      </c>
      <c r="K165" s="100">
        <v>1</v>
      </c>
      <c r="L165" s="100">
        <v>1</v>
      </c>
      <c r="M165" s="100">
        <v>1</v>
      </c>
      <c r="N165" s="85">
        <v>1</v>
      </c>
      <c r="O165" s="85">
        <v>1</v>
      </c>
      <c r="P165" s="85">
        <v>1</v>
      </c>
      <c r="Q165" s="100">
        <v>1</v>
      </c>
      <c r="R165" s="100">
        <v>1</v>
      </c>
      <c r="S165" s="100">
        <v>1</v>
      </c>
      <c r="T165" s="100">
        <v>1</v>
      </c>
      <c r="U165" s="100">
        <v>1</v>
      </c>
      <c r="V165" s="100">
        <v>1</v>
      </c>
      <c r="W165" s="19">
        <v>300</v>
      </c>
      <c r="X165" s="85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113</v>
      </c>
      <c r="B166" s="19" t="s">
        <v>215</v>
      </c>
      <c r="C166" s="19">
        <v>0.42</v>
      </c>
      <c r="D166" s="19">
        <v>0.45</v>
      </c>
      <c r="E166" s="100">
        <v>1</v>
      </c>
      <c r="F166" s="100">
        <v>1</v>
      </c>
      <c r="G166" s="100">
        <v>1</v>
      </c>
      <c r="H166" s="100">
        <v>1</v>
      </c>
      <c r="I166" s="100">
        <v>1</v>
      </c>
      <c r="J166" s="100">
        <v>1</v>
      </c>
      <c r="K166" s="100">
        <v>1</v>
      </c>
      <c r="L166" s="100">
        <v>1</v>
      </c>
      <c r="M166" s="100">
        <v>1</v>
      </c>
      <c r="N166" s="85">
        <v>1</v>
      </c>
      <c r="O166" s="85">
        <v>1</v>
      </c>
      <c r="P166" s="85">
        <v>1</v>
      </c>
      <c r="Q166" s="100">
        <v>1</v>
      </c>
      <c r="R166" s="100">
        <v>1</v>
      </c>
      <c r="S166" s="100">
        <v>1</v>
      </c>
      <c r="T166" s="100">
        <v>1</v>
      </c>
      <c r="U166" s="100">
        <v>1</v>
      </c>
      <c r="V166" s="100">
        <v>1</v>
      </c>
      <c r="W166" s="19">
        <v>300</v>
      </c>
      <c r="X166" s="85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114</v>
      </c>
      <c r="B167" s="19" t="s">
        <v>216</v>
      </c>
      <c r="C167" s="19">
        <v>0.42</v>
      </c>
      <c r="D167" s="19">
        <v>0.45</v>
      </c>
      <c r="E167" s="100">
        <v>1</v>
      </c>
      <c r="F167" s="100">
        <v>1</v>
      </c>
      <c r="G167" s="100">
        <v>1</v>
      </c>
      <c r="H167" s="100">
        <v>1</v>
      </c>
      <c r="I167" s="100">
        <v>1</v>
      </c>
      <c r="J167" s="100">
        <v>1</v>
      </c>
      <c r="K167" s="100">
        <v>1</v>
      </c>
      <c r="L167" s="100">
        <v>1</v>
      </c>
      <c r="M167" s="100">
        <v>1</v>
      </c>
      <c r="N167" s="85">
        <v>1</v>
      </c>
      <c r="O167" s="85">
        <v>1</v>
      </c>
      <c r="P167" s="85">
        <v>1</v>
      </c>
      <c r="Q167" s="100">
        <v>1</v>
      </c>
      <c r="R167" s="100">
        <v>1</v>
      </c>
      <c r="S167" s="100">
        <v>1</v>
      </c>
      <c r="T167" s="100">
        <v>1</v>
      </c>
      <c r="U167" s="100">
        <v>1</v>
      </c>
      <c r="V167" s="100">
        <v>1</v>
      </c>
      <c r="W167" s="19">
        <v>300</v>
      </c>
      <c r="X167" s="85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115</v>
      </c>
      <c r="B168" s="19" t="s">
        <v>217</v>
      </c>
      <c r="C168" s="19">
        <v>0.42</v>
      </c>
      <c r="D168" s="19">
        <v>0.45</v>
      </c>
      <c r="E168" s="100">
        <v>1</v>
      </c>
      <c r="F168" s="100">
        <v>1</v>
      </c>
      <c r="G168" s="100">
        <v>1</v>
      </c>
      <c r="H168" s="100">
        <v>1</v>
      </c>
      <c r="I168" s="100">
        <v>1</v>
      </c>
      <c r="J168" s="100">
        <v>1</v>
      </c>
      <c r="K168" s="100">
        <v>1</v>
      </c>
      <c r="L168" s="100">
        <v>1</v>
      </c>
      <c r="M168" s="100">
        <v>1</v>
      </c>
      <c r="N168" s="85">
        <v>1</v>
      </c>
      <c r="O168" s="85">
        <v>1</v>
      </c>
      <c r="P168" s="85">
        <v>1</v>
      </c>
      <c r="Q168" s="100">
        <v>1</v>
      </c>
      <c r="R168" s="100">
        <v>1</v>
      </c>
      <c r="S168" s="100">
        <v>1</v>
      </c>
      <c r="T168" s="100">
        <v>1</v>
      </c>
      <c r="U168" s="100">
        <v>1</v>
      </c>
      <c r="V168" s="100">
        <v>1</v>
      </c>
      <c r="W168" s="19">
        <v>300</v>
      </c>
      <c r="X168" s="85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116</v>
      </c>
      <c r="B169" s="19" t="s">
        <v>218</v>
      </c>
      <c r="C169" s="19">
        <v>0.42</v>
      </c>
      <c r="D169" s="19">
        <v>0.45</v>
      </c>
      <c r="E169" s="100">
        <v>1</v>
      </c>
      <c r="F169" s="100">
        <v>1</v>
      </c>
      <c r="G169" s="100">
        <v>1</v>
      </c>
      <c r="H169" s="100">
        <v>1</v>
      </c>
      <c r="I169" s="100">
        <v>1</v>
      </c>
      <c r="J169" s="100">
        <v>1</v>
      </c>
      <c r="K169" s="100">
        <v>1</v>
      </c>
      <c r="L169" s="100">
        <v>1</v>
      </c>
      <c r="M169" s="100">
        <v>1</v>
      </c>
      <c r="N169" s="85">
        <v>1</v>
      </c>
      <c r="O169" s="85">
        <v>1</v>
      </c>
      <c r="P169" s="85">
        <v>1</v>
      </c>
      <c r="Q169" s="100">
        <v>1</v>
      </c>
      <c r="R169" s="100">
        <v>1</v>
      </c>
      <c r="S169" s="100">
        <v>1</v>
      </c>
      <c r="T169" s="100">
        <v>1</v>
      </c>
      <c r="U169" s="100">
        <v>1</v>
      </c>
      <c r="V169" s="100">
        <v>1</v>
      </c>
      <c r="W169" s="19">
        <v>300</v>
      </c>
      <c r="X169" s="85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117</v>
      </c>
      <c r="B170" s="19" t="s">
        <v>219</v>
      </c>
      <c r="C170" s="19">
        <v>0.42</v>
      </c>
      <c r="D170" s="19">
        <v>0.45</v>
      </c>
      <c r="E170" s="100">
        <v>1</v>
      </c>
      <c r="F170" s="100">
        <v>1</v>
      </c>
      <c r="G170" s="100">
        <v>1</v>
      </c>
      <c r="H170" s="100">
        <v>1</v>
      </c>
      <c r="I170" s="100">
        <v>1</v>
      </c>
      <c r="J170" s="100">
        <v>1</v>
      </c>
      <c r="K170" s="100">
        <v>1</v>
      </c>
      <c r="L170" s="100">
        <v>1</v>
      </c>
      <c r="M170" s="100">
        <v>1</v>
      </c>
      <c r="N170" s="85">
        <v>1</v>
      </c>
      <c r="O170" s="85">
        <v>1</v>
      </c>
      <c r="P170" s="85">
        <v>1</v>
      </c>
      <c r="Q170" s="100">
        <v>1</v>
      </c>
      <c r="R170" s="100">
        <v>1</v>
      </c>
      <c r="S170" s="100">
        <v>1</v>
      </c>
      <c r="T170" s="100">
        <v>1</v>
      </c>
      <c r="U170" s="100">
        <v>1</v>
      </c>
      <c r="V170" s="100">
        <v>1</v>
      </c>
      <c r="W170" s="19">
        <v>300</v>
      </c>
      <c r="X170" s="85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118</v>
      </c>
      <c r="B171" s="19" t="s">
        <v>220</v>
      </c>
      <c r="C171" s="19">
        <v>0.42</v>
      </c>
      <c r="D171" s="19">
        <v>0.45</v>
      </c>
      <c r="E171" s="100">
        <v>1</v>
      </c>
      <c r="F171" s="100">
        <v>1</v>
      </c>
      <c r="G171" s="100">
        <v>1</v>
      </c>
      <c r="H171" s="100">
        <v>1</v>
      </c>
      <c r="I171" s="100">
        <v>1</v>
      </c>
      <c r="J171" s="100">
        <v>1</v>
      </c>
      <c r="K171" s="100">
        <v>1</v>
      </c>
      <c r="L171" s="100">
        <v>1</v>
      </c>
      <c r="M171" s="100">
        <v>1</v>
      </c>
      <c r="N171" s="85">
        <v>1</v>
      </c>
      <c r="O171" s="85">
        <v>1</v>
      </c>
      <c r="P171" s="85">
        <v>1</v>
      </c>
      <c r="Q171" s="100">
        <v>1</v>
      </c>
      <c r="R171" s="100">
        <v>1</v>
      </c>
      <c r="S171" s="100">
        <v>1</v>
      </c>
      <c r="T171" s="100">
        <v>1</v>
      </c>
      <c r="U171" s="100">
        <v>1</v>
      </c>
      <c r="V171" s="100">
        <v>1</v>
      </c>
      <c r="W171" s="19">
        <v>300</v>
      </c>
      <c r="X171" s="85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97</v>
      </c>
      <c r="B172" s="19" t="s">
        <v>188</v>
      </c>
      <c r="C172" s="19">
        <v>0.66</v>
      </c>
      <c r="D172" s="19">
        <v>0.75</v>
      </c>
      <c r="E172" s="100">
        <v>1</v>
      </c>
      <c r="F172" s="100">
        <v>1</v>
      </c>
      <c r="G172" s="100">
        <v>1</v>
      </c>
      <c r="H172" s="100">
        <v>1</v>
      </c>
      <c r="I172" s="100">
        <v>1</v>
      </c>
      <c r="J172" s="100">
        <v>1</v>
      </c>
      <c r="K172" s="100">
        <v>1</v>
      </c>
      <c r="L172" s="100">
        <v>1</v>
      </c>
      <c r="M172" s="100">
        <v>1</v>
      </c>
      <c r="N172" s="85">
        <v>1</v>
      </c>
      <c r="O172" s="85">
        <v>1</v>
      </c>
      <c r="P172" s="85">
        <v>1</v>
      </c>
      <c r="Q172" s="100">
        <v>1</v>
      </c>
      <c r="R172" s="100">
        <v>1</v>
      </c>
      <c r="S172" s="100">
        <v>1</v>
      </c>
      <c r="T172" s="100">
        <v>1</v>
      </c>
      <c r="U172" s="100">
        <v>1</v>
      </c>
      <c r="V172" s="100">
        <v>1</v>
      </c>
      <c r="W172" s="19">
        <v>300</v>
      </c>
      <c r="X172" s="85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98</v>
      </c>
      <c r="B173" s="19" t="s">
        <v>189</v>
      </c>
      <c r="C173" s="19">
        <v>0.66</v>
      </c>
      <c r="D173" s="19">
        <v>0.75</v>
      </c>
      <c r="E173" s="100">
        <v>1</v>
      </c>
      <c r="F173" s="100">
        <v>1</v>
      </c>
      <c r="G173" s="100">
        <v>1</v>
      </c>
      <c r="H173" s="100">
        <v>1</v>
      </c>
      <c r="I173" s="100">
        <v>1</v>
      </c>
      <c r="J173" s="100">
        <v>1</v>
      </c>
      <c r="K173" s="100">
        <v>1</v>
      </c>
      <c r="L173" s="100">
        <v>1</v>
      </c>
      <c r="M173" s="100">
        <v>1</v>
      </c>
      <c r="N173" s="85">
        <v>1</v>
      </c>
      <c r="O173" s="85">
        <v>1</v>
      </c>
      <c r="P173" s="85">
        <v>1</v>
      </c>
      <c r="Q173" s="100">
        <v>1</v>
      </c>
      <c r="R173" s="100">
        <v>1</v>
      </c>
      <c r="S173" s="100">
        <v>1</v>
      </c>
      <c r="T173" s="100">
        <v>1</v>
      </c>
      <c r="U173" s="100">
        <v>1</v>
      </c>
      <c r="V173" s="100">
        <v>1</v>
      </c>
      <c r="W173" s="19">
        <v>300</v>
      </c>
      <c r="X173" s="85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99</v>
      </c>
      <c r="B174" s="19" t="s">
        <v>190</v>
      </c>
      <c r="C174" s="19">
        <v>0.66</v>
      </c>
      <c r="D174" s="19">
        <v>0.75</v>
      </c>
      <c r="E174" s="100">
        <v>1</v>
      </c>
      <c r="F174" s="100">
        <v>1</v>
      </c>
      <c r="G174" s="100">
        <v>1</v>
      </c>
      <c r="H174" s="100">
        <v>1</v>
      </c>
      <c r="I174" s="100">
        <v>1</v>
      </c>
      <c r="J174" s="100">
        <v>1</v>
      </c>
      <c r="K174" s="100">
        <v>1</v>
      </c>
      <c r="L174" s="100">
        <v>1</v>
      </c>
      <c r="M174" s="100">
        <v>1</v>
      </c>
      <c r="N174" s="85">
        <v>1</v>
      </c>
      <c r="O174" s="85">
        <v>1</v>
      </c>
      <c r="P174" s="85">
        <v>1</v>
      </c>
      <c r="Q174" s="100">
        <v>1</v>
      </c>
      <c r="R174" s="100">
        <v>1</v>
      </c>
      <c r="S174" s="100">
        <v>1</v>
      </c>
      <c r="T174" s="100">
        <v>1</v>
      </c>
      <c r="U174" s="100">
        <v>1</v>
      </c>
      <c r="V174" s="100">
        <v>1</v>
      </c>
      <c r="W174" s="19">
        <v>300</v>
      </c>
      <c r="X174" s="85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100</v>
      </c>
      <c r="B175" s="19" t="s">
        <v>191</v>
      </c>
      <c r="C175" s="19">
        <v>0.66</v>
      </c>
      <c r="D175" s="19">
        <v>0.75</v>
      </c>
      <c r="E175" s="100">
        <v>1</v>
      </c>
      <c r="F175" s="100">
        <v>1</v>
      </c>
      <c r="G175" s="100">
        <v>1</v>
      </c>
      <c r="H175" s="100">
        <v>1</v>
      </c>
      <c r="I175" s="100">
        <v>1</v>
      </c>
      <c r="J175" s="100">
        <v>1</v>
      </c>
      <c r="K175" s="100">
        <v>1</v>
      </c>
      <c r="L175" s="100">
        <v>1</v>
      </c>
      <c r="M175" s="100">
        <v>1</v>
      </c>
      <c r="N175" s="85">
        <v>1</v>
      </c>
      <c r="O175" s="85">
        <v>1</v>
      </c>
      <c r="P175" s="85">
        <v>1</v>
      </c>
      <c r="Q175" s="100">
        <v>1</v>
      </c>
      <c r="R175" s="100">
        <v>1</v>
      </c>
      <c r="S175" s="100">
        <v>1</v>
      </c>
      <c r="T175" s="100">
        <v>1</v>
      </c>
      <c r="U175" s="100">
        <v>1</v>
      </c>
      <c r="V175" s="100">
        <v>1</v>
      </c>
      <c r="W175" s="19">
        <v>300</v>
      </c>
      <c r="X175" s="85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101</v>
      </c>
      <c r="B176" s="19" t="s">
        <v>192</v>
      </c>
      <c r="C176" s="19">
        <v>0.66</v>
      </c>
      <c r="D176" s="19">
        <v>0.75</v>
      </c>
      <c r="E176" s="100">
        <v>1</v>
      </c>
      <c r="F176" s="100">
        <v>1</v>
      </c>
      <c r="G176" s="100">
        <v>1</v>
      </c>
      <c r="H176" s="100">
        <v>1</v>
      </c>
      <c r="I176" s="100">
        <v>1</v>
      </c>
      <c r="J176" s="100">
        <v>1</v>
      </c>
      <c r="K176" s="100">
        <v>1</v>
      </c>
      <c r="L176" s="100">
        <v>1</v>
      </c>
      <c r="M176" s="100">
        <v>1</v>
      </c>
      <c r="N176" s="85">
        <v>1</v>
      </c>
      <c r="O176" s="85">
        <v>1</v>
      </c>
      <c r="P176" s="85">
        <v>1</v>
      </c>
      <c r="Q176" s="100">
        <v>1</v>
      </c>
      <c r="R176" s="100">
        <v>1</v>
      </c>
      <c r="S176" s="100">
        <v>1</v>
      </c>
      <c r="T176" s="100">
        <v>1</v>
      </c>
      <c r="U176" s="100">
        <v>1</v>
      </c>
      <c r="V176" s="100">
        <v>1</v>
      </c>
      <c r="W176" s="19">
        <v>300</v>
      </c>
      <c r="X176" s="85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102</v>
      </c>
      <c r="B177" s="19" t="s">
        <v>193</v>
      </c>
      <c r="C177" s="19">
        <v>0.66</v>
      </c>
      <c r="D177" s="19">
        <v>0.75</v>
      </c>
      <c r="E177" s="100">
        <v>1</v>
      </c>
      <c r="F177" s="100">
        <v>1</v>
      </c>
      <c r="G177" s="100">
        <v>1</v>
      </c>
      <c r="H177" s="100">
        <v>1</v>
      </c>
      <c r="I177" s="100">
        <v>1</v>
      </c>
      <c r="J177" s="100">
        <v>1</v>
      </c>
      <c r="K177" s="100">
        <v>1</v>
      </c>
      <c r="L177" s="100">
        <v>1</v>
      </c>
      <c r="M177" s="100">
        <v>1</v>
      </c>
      <c r="N177" s="85">
        <v>1</v>
      </c>
      <c r="O177" s="85">
        <v>1</v>
      </c>
      <c r="P177" s="85">
        <v>1</v>
      </c>
      <c r="Q177" s="100">
        <v>1</v>
      </c>
      <c r="R177" s="100">
        <v>1</v>
      </c>
      <c r="S177" s="100">
        <v>1</v>
      </c>
      <c r="T177" s="100">
        <v>1</v>
      </c>
      <c r="U177" s="100">
        <v>1</v>
      </c>
      <c r="V177" s="100">
        <v>1</v>
      </c>
      <c r="W177" s="19">
        <v>300</v>
      </c>
      <c r="X177" s="85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109</v>
      </c>
      <c r="B178" s="19" t="s">
        <v>211</v>
      </c>
      <c r="C178" s="19">
        <v>0.52</v>
      </c>
      <c r="D178" s="19">
        <v>0.75</v>
      </c>
      <c r="E178" s="100">
        <v>1</v>
      </c>
      <c r="F178" s="100">
        <v>1</v>
      </c>
      <c r="G178" s="100">
        <v>1</v>
      </c>
      <c r="H178" s="100">
        <v>1</v>
      </c>
      <c r="I178" s="100">
        <v>1</v>
      </c>
      <c r="J178" s="100">
        <v>1</v>
      </c>
      <c r="K178" s="100">
        <v>1</v>
      </c>
      <c r="L178" s="100">
        <v>1</v>
      </c>
      <c r="M178" s="100">
        <v>1</v>
      </c>
      <c r="N178" s="85">
        <v>1</v>
      </c>
      <c r="O178" s="85">
        <v>1</v>
      </c>
      <c r="P178" s="85">
        <v>1</v>
      </c>
      <c r="Q178" s="100">
        <v>1</v>
      </c>
      <c r="R178" s="100">
        <v>1</v>
      </c>
      <c r="S178" s="100">
        <v>1</v>
      </c>
      <c r="T178" s="100">
        <v>1</v>
      </c>
      <c r="U178" s="100">
        <v>1</v>
      </c>
      <c r="V178" s="100">
        <v>1</v>
      </c>
      <c r="W178" s="19">
        <v>300</v>
      </c>
      <c r="X178" s="85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110</v>
      </c>
      <c r="B179" s="19" t="s">
        <v>212</v>
      </c>
      <c r="C179" s="19">
        <v>0.52</v>
      </c>
      <c r="D179" s="19">
        <v>0.75</v>
      </c>
      <c r="E179" s="100">
        <v>1</v>
      </c>
      <c r="F179" s="100">
        <v>1</v>
      </c>
      <c r="G179" s="100">
        <v>1</v>
      </c>
      <c r="H179" s="100">
        <v>1</v>
      </c>
      <c r="I179" s="100">
        <v>1</v>
      </c>
      <c r="J179" s="100">
        <v>1</v>
      </c>
      <c r="K179" s="100">
        <v>1</v>
      </c>
      <c r="L179" s="100">
        <v>1</v>
      </c>
      <c r="M179" s="100">
        <v>1</v>
      </c>
      <c r="N179" s="85">
        <v>1</v>
      </c>
      <c r="O179" s="85">
        <v>1</v>
      </c>
      <c r="P179" s="85">
        <v>1</v>
      </c>
      <c r="Q179" s="100">
        <v>1</v>
      </c>
      <c r="R179" s="100">
        <v>1</v>
      </c>
      <c r="S179" s="100">
        <v>1</v>
      </c>
      <c r="T179" s="100">
        <v>1</v>
      </c>
      <c r="U179" s="100">
        <v>1</v>
      </c>
      <c r="V179" s="100">
        <v>1</v>
      </c>
      <c r="W179" s="19">
        <v>300</v>
      </c>
      <c r="X179" s="85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111</v>
      </c>
      <c r="B180" s="19" t="s">
        <v>213</v>
      </c>
      <c r="C180" s="19">
        <v>0.52</v>
      </c>
      <c r="D180" s="19">
        <v>0.75</v>
      </c>
      <c r="E180" s="100">
        <v>1</v>
      </c>
      <c r="F180" s="100">
        <v>1</v>
      </c>
      <c r="G180" s="100">
        <v>1</v>
      </c>
      <c r="H180" s="100">
        <v>1</v>
      </c>
      <c r="I180" s="100">
        <v>1</v>
      </c>
      <c r="J180" s="100">
        <v>1</v>
      </c>
      <c r="K180" s="100">
        <v>1</v>
      </c>
      <c r="L180" s="100">
        <v>1</v>
      </c>
      <c r="M180" s="100">
        <v>1</v>
      </c>
      <c r="N180" s="85">
        <v>1</v>
      </c>
      <c r="O180" s="85">
        <v>1</v>
      </c>
      <c r="P180" s="85">
        <v>1</v>
      </c>
      <c r="Q180" s="100">
        <v>1</v>
      </c>
      <c r="R180" s="100">
        <v>1</v>
      </c>
      <c r="S180" s="100">
        <v>1</v>
      </c>
      <c r="T180" s="100">
        <v>1</v>
      </c>
      <c r="U180" s="100">
        <v>1</v>
      </c>
      <c r="V180" s="100">
        <v>1</v>
      </c>
      <c r="W180" s="19">
        <v>300</v>
      </c>
      <c r="X180" s="85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112</v>
      </c>
      <c r="B181" s="19" t="s">
        <v>214</v>
      </c>
      <c r="C181" s="19">
        <v>0.52</v>
      </c>
      <c r="D181" s="19">
        <v>0.75</v>
      </c>
      <c r="E181" s="100">
        <v>1</v>
      </c>
      <c r="F181" s="100">
        <v>1</v>
      </c>
      <c r="G181" s="100">
        <v>1</v>
      </c>
      <c r="H181" s="100">
        <v>1</v>
      </c>
      <c r="I181" s="100">
        <v>1</v>
      </c>
      <c r="J181" s="100">
        <v>1</v>
      </c>
      <c r="K181" s="100">
        <v>1</v>
      </c>
      <c r="L181" s="100">
        <v>1</v>
      </c>
      <c r="M181" s="100">
        <v>1</v>
      </c>
      <c r="N181" s="85">
        <v>1</v>
      </c>
      <c r="O181" s="85">
        <v>1</v>
      </c>
      <c r="P181" s="85">
        <v>1</v>
      </c>
      <c r="Q181" s="100">
        <v>1</v>
      </c>
      <c r="R181" s="100">
        <v>1</v>
      </c>
      <c r="S181" s="100">
        <v>1</v>
      </c>
      <c r="T181" s="100">
        <v>1</v>
      </c>
      <c r="U181" s="100">
        <v>1</v>
      </c>
      <c r="V181" s="100">
        <v>1</v>
      </c>
      <c r="W181" s="19">
        <v>300</v>
      </c>
      <c r="X181" s="85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103</v>
      </c>
      <c r="B182" s="19" t="s">
        <v>182</v>
      </c>
      <c r="C182" s="19">
        <v>0.52</v>
      </c>
      <c r="D182" s="19">
        <v>0.75</v>
      </c>
      <c r="E182" s="100">
        <v>1</v>
      </c>
      <c r="F182" s="100">
        <v>1</v>
      </c>
      <c r="G182" s="100">
        <v>1</v>
      </c>
      <c r="H182" s="100">
        <v>1</v>
      </c>
      <c r="I182" s="100">
        <v>1</v>
      </c>
      <c r="J182" s="100">
        <v>1</v>
      </c>
      <c r="K182" s="100">
        <v>1</v>
      </c>
      <c r="L182" s="100">
        <v>1</v>
      </c>
      <c r="M182" s="100">
        <v>1</v>
      </c>
      <c r="N182" s="85">
        <v>1</v>
      </c>
      <c r="O182" s="85">
        <v>1</v>
      </c>
      <c r="P182" s="85">
        <v>1</v>
      </c>
      <c r="Q182" s="100">
        <v>1</v>
      </c>
      <c r="R182" s="100">
        <v>1</v>
      </c>
      <c r="S182" s="100">
        <v>1</v>
      </c>
      <c r="T182" s="100">
        <v>1</v>
      </c>
      <c r="U182" s="100">
        <v>1</v>
      </c>
      <c r="V182" s="100">
        <v>1</v>
      </c>
      <c r="W182" s="19">
        <v>300</v>
      </c>
      <c r="X182" s="85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104</v>
      </c>
      <c r="B183" s="19" t="s">
        <v>183</v>
      </c>
      <c r="C183" s="19">
        <v>0.52</v>
      </c>
      <c r="D183" s="19">
        <v>0.75</v>
      </c>
      <c r="E183" s="100">
        <v>1</v>
      </c>
      <c r="F183" s="100">
        <v>1</v>
      </c>
      <c r="G183" s="100">
        <v>1</v>
      </c>
      <c r="H183" s="100">
        <v>1</v>
      </c>
      <c r="I183" s="100">
        <v>1</v>
      </c>
      <c r="J183" s="100">
        <v>1</v>
      </c>
      <c r="K183" s="100">
        <v>1</v>
      </c>
      <c r="L183" s="100">
        <v>1</v>
      </c>
      <c r="M183" s="100">
        <v>1</v>
      </c>
      <c r="N183" s="85">
        <v>1</v>
      </c>
      <c r="O183" s="85">
        <v>1</v>
      </c>
      <c r="P183" s="85">
        <v>1</v>
      </c>
      <c r="Q183" s="100">
        <v>1</v>
      </c>
      <c r="R183" s="100">
        <v>1</v>
      </c>
      <c r="S183" s="100">
        <v>1</v>
      </c>
      <c r="T183" s="100">
        <v>1</v>
      </c>
      <c r="U183" s="100">
        <v>1</v>
      </c>
      <c r="V183" s="100">
        <v>1</v>
      </c>
      <c r="W183" s="19">
        <v>300</v>
      </c>
      <c r="X183" s="85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105</v>
      </c>
      <c r="B184" s="19" t="s">
        <v>184</v>
      </c>
      <c r="C184" s="19">
        <v>0.52</v>
      </c>
      <c r="D184" s="19">
        <v>0.75</v>
      </c>
      <c r="E184" s="100">
        <v>1</v>
      </c>
      <c r="F184" s="100">
        <v>1</v>
      </c>
      <c r="G184" s="100">
        <v>1</v>
      </c>
      <c r="H184" s="100">
        <v>1</v>
      </c>
      <c r="I184" s="100">
        <v>1</v>
      </c>
      <c r="J184" s="100">
        <v>1</v>
      </c>
      <c r="K184" s="100">
        <v>1</v>
      </c>
      <c r="L184" s="100">
        <v>1</v>
      </c>
      <c r="M184" s="100">
        <v>1</v>
      </c>
      <c r="N184" s="85">
        <v>1</v>
      </c>
      <c r="O184" s="85">
        <v>1</v>
      </c>
      <c r="P184" s="85">
        <v>1</v>
      </c>
      <c r="Q184" s="100">
        <v>1</v>
      </c>
      <c r="R184" s="100">
        <v>1</v>
      </c>
      <c r="S184" s="100">
        <v>1</v>
      </c>
      <c r="T184" s="100">
        <v>1</v>
      </c>
      <c r="U184" s="100">
        <v>1</v>
      </c>
      <c r="V184" s="100">
        <v>1</v>
      </c>
      <c r="W184" s="19">
        <v>300</v>
      </c>
      <c r="X184" s="85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106</v>
      </c>
      <c r="B185" s="19" t="s">
        <v>185</v>
      </c>
      <c r="C185" s="19">
        <v>0.52</v>
      </c>
      <c r="D185" s="19">
        <v>0.75</v>
      </c>
      <c r="E185" s="100">
        <v>1</v>
      </c>
      <c r="F185" s="100">
        <v>1</v>
      </c>
      <c r="G185" s="100">
        <v>1</v>
      </c>
      <c r="H185" s="100">
        <v>1</v>
      </c>
      <c r="I185" s="100">
        <v>1</v>
      </c>
      <c r="J185" s="100">
        <v>1</v>
      </c>
      <c r="K185" s="100">
        <v>1</v>
      </c>
      <c r="L185" s="100">
        <v>1</v>
      </c>
      <c r="M185" s="100">
        <v>1</v>
      </c>
      <c r="N185" s="85">
        <v>1</v>
      </c>
      <c r="O185" s="85">
        <v>1</v>
      </c>
      <c r="P185" s="85">
        <v>1</v>
      </c>
      <c r="Q185" s="100">
        <v>1</v>
      </c>
      <c r="R185" s="100">
        <v>1</v>
      </c>
      <c r="S185" s="100">
        <v>1</v>
      </c>
      <c r="T185" s="100">
        <v>1</v>
      </c>
      <c r="U185" s="100">
        <v>1</v>
      </c>
      <c r="V185" s="100">
        <v>1</v>
      </c>
      <c r="W185" s="19">
        <v>300</v>
      </c>
      <c r="X185" s="85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107</v>
      </c>
      <c r="B186" s="19" t="s">
        <v>186</v>
      </c>
      <c r="C186" s="19">
        <v>0.52</v>
      </c>
      <c r="D186" s="19">
        <v>0.75</v>
      </c>
      <c r="E186" s="100">
        <v>1</v>
      </c>
      <c r="F186" s="100">
        <v>1</v>
      </c>
      <c r="G186" s="100">
        <v>1</v>
      </c>
      <c r="H186" s="100">
        <v>1</v>
      </c>
      <c r="I186" s="100">
        <v>1</v>
      </c>
      <c r="J186" s="100">
        <v>1</v>
      </c>
      <c r="K186" s="100">
        <v>1</v>
      </c>
      <c r="L186" s="100">
        <v>1</v>
      </c>
      <c r="M186" s="100">
        <v>1</v>
      </c>
      <c r="N186" s="85">
        <v>1</v>
      </c>
      <c r="O186" s="85">
        <v>1</v>
      </c>
      <c r="P186" s="85">
        <v>1</v>
      </c>
      <c r="Q186" s="100">
        <v>1</v>
      </c>
      <c r="R186" s="100">
        <v>1</v>
      </c>
      <c r="S186" s="100">
        <v>1</v>
      </c>
      <c r="T186" s="100">
        <v>1</v>
      </c>
      <c r="U186" s="100">
        <v>1</v>
      </c>
      <c r="V186" s="100">
        <v>1</v>
      </c>
      <c r="W186" s="19">
        <v>300</v>
      </c>
      <c r="X186" s="85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108</v>
      </c>
      <c r="B187" s="19" t="s">
        <v>187</v>
      </c>
      <c r="C187" s="19">
        <v>0.52</v>
      </c>
      <c r="D187" s="19">
        <v>0.75</v>
      </c>
      <c r="E187" s="100">
        <v>1</v>
      </c>
      <c r="F187" s="100">
        <v>1</v>
      </c>
      <c r="G187" s="100">
        <v>1</v>
      </c>
      <c r="H187" s="100">
        <v>1</v>
      </c>
      <c r="I187" s="100">
        <v>1</v>
      </c>
      <c r="J187" s="100">
        <v>1</v>
      </c>
      <c r="K187" s="100">
        <v>1</v>
      </c>
      <c r="L187" s="100">
        <v>1</v>
      </c>
      <c r="M187" s="100">
        <v>1</v>
      </c>
      <c r="N187" s="85">
        <v>1</v>
      </c>
      <c r="O187" s="85">
        <v>1</v>
      </c>
      <c r="P187" s="85">
        <v>1</v>
      </c>
      <c r="Q187" s="100">
        <v>1</v>
      </c>
      <c r="R187" s="100">
        <v>1</v>
      </c>
      <c r="S187" s="100">
        <v>1</v>
      </c>
      <c r="T187" s="100">
        <v>1</v>
      </c>
      <c r="U187" s="100">
        <v>1</v>
      </c>
      <c r="V187" s="100">
        <v>1</v>
      </c>
      <c r="W187" s="19">
        <v>300</v>
      </c>
      <c r="X187" s="85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65</v>
      </c>
      <c r="B188" s="19" t="s">
        <v>146</v>
      </c>
      <c r="C188" s="19">
        <v>0.34</v>
      </c>
      <c r="D188" s="19">
        <v>0.35</v>
      </c>
      <c r="E188" s="100">
        <v>1</v>
      </c>
      <c r="F188" s="100">
        <v>1</v>
      </c>
      <c r="G188" s="100">
        <v>1</v>
      </c>
      <c r="H188" s="100">
        <v>1</v>
      </c>
      <c r="I188" s="100">
        <v>1</v>
      </c>
      <c r="J188" s="100">
        <v>1</v>
      </c>
      <c r="K188" s="19">
        <v>300</v>
      </c>
      <c r="L188" s="19">
        <v>2000</v>
      </c>
      <c r="M188" s="19">
        <v>300</v>
      </c>
      <c r="N188" s="85">
        <v>2800</v>
      </c>
      <c r="O188" s="85">
        <f aca="true" t="shared" si="14" ref="O188:O219">ROUNDUP(P188*C188,2)</f>
        <v>1.09</v>
      </c>
      <c r="P188" s="85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85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66</v>
      </c>
      <c r="B189" s="19" t="s">
        <v>147</v>
      </c>
      <c r="C189" s="19">
        <v>0.34</v>
      </c>
      <c r="D189" s="19">
        <v>0.35</v>
      </c>
      <c r="E189" s="100">
        <v>1</v>
      </c>
      <c r="F189" s="100">
        <v>1</v>
      </c>
      <c r="G189" s="100">
        <v>1</v>
      </c>
      <c r="H189" s="100">
        <v>1</v>
      </c>
      <c r="I189" s="100">
        <v>1</v>
      </c>
      <c r="J189" s="100">
        <v>1</v>
      </c>
      <c r="K189" s="19">
        <v>300</v>
      </c>
      <c r="L189" s="19">
        <v>2000</v>
      </c>
      <c r="M189" s="19">
        <v>300</v>
      </c>
      <c r="N189" s="85">
        <v>2800</v>
      </c>
      <c r="O189" s="85">
        <f t="shared" si="14"/>
        <v>1.09</v>
      </c>
      <c r="P189" s="85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85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67</v>
      </c>
      <c r="B190" s="19" t="s">
        <v>148</v>
      </c>
      <c r="C190" s="19">
        <v>0.34</v>
      </c>
      <c r="D190" s="19">
        <v>0.35</v>
      </c>
      <c r="E190" s="100">
        <v>1</v>
      </c>
      <c r="F190" s="100">
        <v>1</v>
      </c>
      <c r="G190" s="100">
        <v>1</v>
      </c>
      <c r="H190" s="100">
        <v>1</v>
      </c>
      <c r="I190" s="100">
        <v>1</v>
      </c>
      <c r="J190" s="100">
        <v>1</v>
      </c>
      <c r="K190" s="19">
        <v>300</v>
      </c>
      <c r="L190" s="19">
        <v>2000</v>
      </c>
      <c r="M190" s="19">
        <v>300</v>
      </c>
      <c r="N190" s="85">
        <v>2800</v>
      </c>
      <c r="O190" s="85">
        <f t="shared" si="14"/>
        <v>1.09</v>
      </c>
      <c r="P190" s="85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85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68</v>
      </c>
      <c r="B191" s="19" t="s">
        <v>149</v>
      </c>
      <c r="C191" s="19">
        <v>0.34</v>
      </c>
      <c r="D191" s="19">
        <v>0.35</v>
      </c>
      <c r="E191" s="100">
        <v>1</v>
      </c>
      <c r="F191" s="100">
        <v>1</v>
      </c>
      <c r="G191" s="100">
        <v>1</v>
      </c>
      <c r="H191" s="100">
        <v>1</v>
      </c>
      <c r="I191" s="100">
        <v>1</v>
      </c>
      <c r="J191" s="100">
        <v>1</v>
      </c>
      <c r="K191" s="19">
        <v>300</v>
      </c>
      <c r="L191" s="19">
        <v>2000</v>
      </c>
      <c r="M191" s="19">
        <v>300</v>
      </c>
      <c r="N191" s="85">
        <v>2800</v>
      </c>
      <c r="O191" s="85">
        <f t="shared" si="14"/>
        <v>1.09</v>
      </c>
      <c r="P191" s="85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85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69</v>
      </c>
      <c r="B192" s="19" t="s">
        <v>150</v>
      </c>
      <c r="C192" s="19">
        <v>0.34</v>
      </c>
      <c r="D192" s="19">
        <v>0.35</v>
      </c>
      <c r="E192" s="100">
        <v>1</v>
      </c>
      <c r="F192" s="100">
        <v>1</v>
      </c>
      <c r="G192" s="100">
        <v>1</v>
      </c>
      <c r="H192" s="100">
        <v>1</v>
      </c>
      <c r="I192" s="100">
        <v>1</v>
      </c>
      <c r="J192" s="100">
        <v>1</v>
      </c>
      <c r="K192" s="19">
        <v>300</v>
      </c>
      <c r="L192" s="19">
        <v>2000</v>
      </c>
      <c r="M192" s="19">
        <v>300</v>
      </c>
      <c r="N192" s="85">
        <v>2800</v>
      </c>
      <c r="O192" s="85">
        <f t="shared" si="14"/>
        <v>1.09</v>
      </c>
      <c r="P192" s="85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85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436</v>
      </c>
      <c r="B193" s="19" t="s">
        <v>435</v>
      </c>
      <c r="C193" s="19">
        <v>0.34</v>
      </c>
      <c r="D193" s="19">
        <v>0.35</v>
      </c>
      <c r="E193" s="100">
        <v>1</v>
      </c>
      <c r="F193" s="100">
        <v>1</v>
      </c>
      <c r="G193" s="100">
        <v>1</v>
      </c>
      <c r="H193" s="100">
        <v>1</v>
      </c>
      <c r="I193" s="100">
        <v>1</v>
      </c>
      <c r="J193" s="100">
        <v>1</v>
      </c>
      <c r="K193" s="19">
        <v>300</v>
      </c>
      <c r="L193" s="19">
        <v>2000</v>
      </c>
      <c r="M193" s="19">
        <v>300</v>
      </c>
      <c r="N193" s="85">
        <v>2800</v>
      </c>
      <c r="O193" s="85">
        <f t="shared" si="14"/>
        <v>1.09</v>
      </c>
      <c r="P193" s="85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85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70</v>
      </c>
      <c r="B194" s="19" t="s">
        <v>151</v>
      </c>
      <c r="C194" s="19">
        <v>0.21</v>
      </c>
      <c r="D194" s="19">
        <v>0.3</v>
      </c>
      <c r="E194" s="100">
        <v>1</v>
      </c>
      <c r="F194" s="100">
        <v>1</v>
      </c>
      <c r="G194" s="100">
        <v>1</v>
      </c>
      <c r="H194" s="100">
        <v>1</v>
      </c>
      <c r="I194" s="100">
        <v>1</v>
      </c>
      <c r="J194" s="100">
        <v>1</v>
      </c>
      <c r="K194" s="19">
        <v>300</v>
      </c>
      <c r="L194" s="19">
        <v>2000</v>
      </c>
      <c r="M194" s="19">
        <v>300</v>
      </c>
      <c r="N194" s="85">
        <v>4600</v>
      </c>
      <c r="O194" s="85">
        <f t="shared" si="14"/>
        <v>0.93</v>
      </c>
      <c r="P194" s="85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85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71</v>
      </c>
      <c r="B195" s="19" t="s">
        <v>152</v>
      </c>
      <c r="C195" s="19">
        <v>0.21</v>
      </c>
      <c r="D195" s="19">
        <v>0.3</v>
      </c>
      <c r="E195" s="100">
        <v>1</v>
      </c>
      <c r="F195" s="100">
        <v>1</v>
      </c>
      <c r="G195" s="100">
        <v>1</v>
      </c>
      <c r="H195" s="100">
        <v>1</v>
      </c>
      <c r="I195" s="100">
        <v>1</v>
      </c>
      <c r="J195" s="100">
        <v>1</v>
      </c>
      <c r="K195" s="19">
        <v>300</v>
      </c>
      <c r="L195" s="19">
        <v>2000</v>
      </c>
      <c r="M195" s="19">
        <v>300</v>
      </c>
      <c r="N195" s="85">
        <v>4600</v>
      </c>
      <c r="O195" s="85">
        <f t="shared" si="14"/>
        <v>0.93</v>
      </c>
      <c r="P195" s="85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85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72</v>
      </c>
      <c r="B196" s="19" t="s">
        <v>153</v>
      </c>
      <c r="C196" s="19">
        <v>0.21</v>
      </c>
      <c r="D196" s="19">
        <v>0.3</v>
      </c>
      <c r="E196" s="100">
        <v>1</v>
      </c>
      <c r="F196" s="100">
        <v>1</v>
      </c>
      <c r="G196" s="100">
        <v>1</v>
      </c>
      <c r="H196" s="100">
        <v>1</v>
      </c>
      <c r="I196" s="100">
        <v>1</v>
      </c>
      <c r="J196" s="100">
        <v>1</v>
      </c>
      <c r="K196" s="19">
        <v>300</v>
      </c>
      <c r="L196" s="19">
        <v>2000</v>
      </c>
      <c r="M196" s="19">
        <v>300</v>
      </c>
      <c r="N196" s="85">
        <v>4600</v>
      </c>
      <c r="O196" s="85">
        <f t="shared" si="14"/>
        <v>0.93</v>
      </c>
      <c r="P196" s="85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85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73</v>
      </c>
      <c r="B197" s="19" t="s">
        <v>154</v>
      </c>
      <c r="C197" s="19">
        <v>0.21</v>
      </c>
      <c r="D197" s="19">
        <v>0.3</v>
      </c>
      <c r="E197" s="100">
        <v>1</v>
      </c>
      <c r="F197" s="100">
        <v>1</v>
      </c>
      <c r="G197" s="100">
        <v>1</v>
      </c>
      <c r="H197" s="100">
        <v>1</v>
      </c>
      <c r="I197" s="100">
        <v>1</v>
      </c>
      <c r="J197" s="100">
        <v>1</v>
      </c>
      <c r="K197" s="19">
        <v>300</v>
      </c>
      <c r="L197" s="19">
        <v>2000</v>
      </c>
      <c r="M197" s="19">
        <v>300</v>
      </c>
      <c r="N197" s="85">
        <v>4600</v>
      </c>
      <c r="O197" s="85">
        <f t="shared" si="14"/>
        <v>0.93</v>
      </c>
      <c r="P197" s="85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85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74</v>
      </c>
      <c r="B198" s="19" t="s">
        <v>155</v>
      </c>
      <c r="C198" s="19">
        <v>0.21</v>
      </c>
      <c r="D198" s="19">
        <v>0.3</v>
      </c>
      <c r="E198" s="100">
        <v>1</v>
      </c>
      <c r="F198" s="100">
        <v>1</v>
      </c>
      <c r="G198" s="100">
        <v>1</v>
      </c>
      <c r="H198" s="100">
        <v>1</v>
      </c>
      <c r="I198" s="100">
        <v>1</v>
      </c>
      <c r="J198" s="100">
        <v>1</v>
      </c>
      <c r="K198" s="19">
        <v>300</v>
      </c>
      <c r="L198" s="19">
        <v>2000</v>
      </c>
      <c r="M198" s="19">
        <v>300</v>
      </c>
      <c r="N198" s="85">
        <v>4600</v>
      </c>
      <c r="O198" s="85">
        <f t="shared" si="14"/>
        <v>0.93</v>
      </c>
      <c r="P198" s="85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85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384</v>
      </c>
      <c r="B199" s="19" t="s">
        <v>383</v>
      </c>
      <c r="C199" s="19">
        <v>0.21</v>
      </c>
      <c r="D199" s="19">
        <v>0.3</v>
      </c>
      <c r="E199" s="100">
        <v>1</v>
      </c>
      <c r="F199" s="100">
        <v>1</v>
      </c>
      <c r="G199" s="100">
        <v>1</v>
      </c>
      <c r="H199" s="100">
        <v>1</v>
      </c>
      <c r="I199" s="100">
        <v>1</v>
      </c>
      <c r="J199" s="100">
        <v>1</v>
      </c>
      <c r="K199" s="19">
        <v>300</v>
      </c>
      <c r="L199" s="19">
        <v>2000</v>
      </c>
      <c r="M199" s="19">
        <v>300</v>
      </c>
      <c r="N199" s="85">
        <v>4600</v>
      </c>
      <c r="O199" s="85">
        <f t="shared" si="14"/>
        <v>0.93</v>
      </c>
      <c r="P199" s="85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85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75</v>
      </c>
      <c r="B200" s="19" t="s">
        <v>156</v>
      </c>
      <c r="C200" s="19">
        <v>0.21</v>
      </c>
      <c r="D200" s="19">
        <v>0.3</v>
      </c>
      <c r="E200" s="100">
        <v>1</v>
      </c>
      <c r="F200" s="100">
        <v>1</v>
      </c>
      <c r="G200" s="100">
        <v>1</v>
      </c>
      <c r="H200" s="100">
        <v>1</v>
      </c>
      <c r="I200" s="100">
        <v>1</v>
      </c>
      <c r="J200" s="100">
        <v>1</v>
      </c>
      <c r="K200" s="19">
        <v>300</v>
      </c>
      <c r="L200" s="19">
        <v>2000</v>
      </c>
      <c r="M200" s="19">
        <v>300</v>
      </c>
      <c r="N200" s="85">
        <v>4600</v>
      </c>
      <c r="O200" s="85">
        <f t="shared" si="14"/>
        <v>0.93</v>
      </c>
      <c r="P200" s="85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85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76</v>
      </c>
      <c r="B201" s="19" t="s">
        <v>157</v>
      </c>
      <c r="C201" s="19">
        <v>0.21</v>
      </c>
      <c r="D201" s="19">
        <v>0.3</v>
      </c>
      <c r="E201" s="100">
        <v>1</v>
      </c>
      <c r="F201" s="100">
        <v>1</v>
      </c>
      <c r="G201" s="100">
        <v>1</v>
      </c>
      <c r="H201" s="100">
        <v>1</v>
      </c>
      <c r="I201" s="100">
        <v>1</v>
      </c>
      <c r="J201" s="100">
        <v>1</v>
      </c>
      <c r="K201" s="19">
        <v>300</v>
      </c>
      <c r="L201" s="19">
        <v>2000</v>
      </c>
      <c r="M201" s="19">
        <v>300</v>
      </c>
      <c r="N201" s="85">
        <v>4600</v>
      </c>
      <c r="O201" s="85">
        <f t="shared" si="14"/>
        <v>0.93</v>
      </c>
      <c r="P201" s="85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85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77</v>
      </c>
      <c r="B202" s="19" t="s">
        <v>158</v>
      </c>
      <c r="C202" s="19">
        <v>0.21</v>
      </c>
      <c r="D202" s="19">
        <v>0.3</v>
      </c>
      <c r="E202" s="100">
        <v>1</v>
      </c>
      <c r="F202" s="100">
        <v>1</v>
      </c>
      <c r="G202" s="100">
        <v>1</v>
      </c>
      <c r="H202" s="100">
        <v>1</v>
      </c>
      <c r="I202" s="100">
        <v>1</v>
      </c>
      <c r="J202" s="100">
        <v>1</v>
      </c>
      <c r="K202" s="19">
        <v>300</v>
      </c>
      <c r="L202" s="19">
        <v>2000</v>
      </c>
      <c r="M202" s="19">
        <v>300</v>
      </c>
      <c r="N202" s="85">
        <v>4600</v>
      </c>
      <c r="O202" s="85">
        <f t="shared" si="14"/>
        <v>0.93</v>
      </c>
      <c r="P202" s="85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85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386</v>
      </c>
      <c r="B203" s="19" t="s">
        <v>385</v>
      </c>
      <c r="C203" s="19">
        <v>0.21</v>
      </c>
      <c r="D203" s="19">
        <v>0.3</v>
      </c>
      <c r="E203" s="100">
        <v>1</v>
      </c>
      <c r="F203" s="100">
        <v>1</v>
      </c>
      <c r="G203" s="100">
        <v>1</v>
      </c>
      <c r="H203" s="100">
        <v>1</v>
      </c>
      <c r="I203" s="100">
        <v>1</v>
      </c>
      <c r="J203" s="100">
        <v>1</v>
      </c>
      <c r="K203" s="19">
        <v>300</v>
      </c>
      <c r="L203" s="19">
        <v>2000</v>
      </c>
      <c r="M203" s="19">
        <v>300</v>
      </c>
      <c r="N203" s="85">
        <v>4600</v>
      </c>
      <c r="O203" s="85">
        <f t="shared" si="14"/>
        <v>0.93</v>
      </c>
      <c r="P203" s="85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85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240</v>
      </c>
      <c r="B204" s="19" t="s">
        <v>239</v>
      </c>
      <c r="C204" s="19">
        <v>0.095</v>
      </c>
      <c r="D204" s="19">
        <v>0.28</v>
      </c>
      <c r="E204" s="100">
        <v>1</v>
      </c>
      <c r="F204" s="100">
        <v>1</v>
      </c>
      <c r="G204" s="100">
        <v>1</v>
      </c>
      <c r="H204" s="100">
        <v>1</v>
      </c>
      <c r="I204" s="100">
        <v>1</v>
      </c>
      <c r="J204" s="100">
        <v>1</v>
      </c>
      <c r="K204" s="19">
        <v>300</v>
      </c>
      <c r="L204" s="19">
        <v>2000</v>
      </c>
      <c r="M204" s="19">
        <v>300</v>
      </c>
      <c r="N204" s="85">
        <v>4600</v>
      </c>
      <c r="O204" s="85">
        <f t="shared" si="14"/>
        <v>0.57</v>
      </c>
      <c r="P204" s="85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85">
        <v>3500</v>
      </c>
      <c r="Y204" s="19">
        <v>300</v>
      </c>
      <c r="Z204" s="85">
        <v>5500</v>
      </c>
      <c r="AA204" s="19">
        <f t="shared" si="16"/>
        <v>1.67</v>
      </c>
      <c r="AB204" s="19">
        <v>17.5</v>
      </c>
    </row>
    <row r="205" spans="1:28" ht="12.75">
      <c r="A205" s="19" t="s">
        <v>242</v>
      </c>
      <c r="B205" s="19" t="s">
        <v>241</v>
      </c>
      <c r="C205" s="19">
        <v>0.095</v>
      </c>
      <c r="D205" s="19">
        <v>0.28</v>
      </c>
      <c r="E205" s="100">
        <v>1</v>
      </c>
      <c r="F205" s="100">
        <v>1</v>
      </c>
      <c r="G205" s="100">
        <v>1</v>
      </c>
      <c r="H205" s="100">
        <v>1</v>
      </c>
      <c r="I205" s="100">
        <v>1</v>
      </c>
      <c r="J205" s="100">
        <v>1</v>
      </c>
      <c r="K205" s="19">
        <v>300</v>
      </c>
      <c r="L205" s="19">
        <v>2000</v>
      </c>
      <c r="M205" s="19">
        <v>300</v>
      </c>
      <c r="N205" s="85">
        <v>4600</v>
      </c>
      <c r="O205" s="85">
        <f t="shared" si="14"/>
        <v>0.57</v>
      </c>
      <c r="P205" s="85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85">
        <v>3500</v>
      </c>
      <c r="Y205" s="19">
        <v>300</v>
      </c>
      <c r="Z205" s="85">
        <v>5500</v>
      </c>
      <c r="AA205" s="19">
        <f t="shared" si="16"/>
        <v>1.67</v>
      </c>
      <c r="AB205" s="19">
        <v>17.5</v>
      </c>
    </row>
    <row r="206" spans="1:28" ht="12.75">
      <c r="A206" s="19" t="s">
        <v>338</v>
      </c>
      <c r="B206" s="19" t="s">
        <v>337</v>
      </c>
      <c r="C206" s="19">
        <v>0.11</v>
      </c>
      <c r="D206" s="19">
        <v>0.3</v>
      </c>
      <c r="E206" s="100">
        <v>1</v>
      </c>
      <c r="F206" s="100">
        <v>1</v>
      </c>
      <c r="G206" s="100">
        <v>1</v>
      </c>
      <c r="H206" s="100">
        <v>1</v>
      </c>
      <c r="I206" s="100">
        <v>1</v>
      </c>
      <c r="J206" s="100">
        <v>1</v>
      </c>
      <c r="K206" s="19">
        <v>300</v>
      </c>
      <c r="L206" s="19">
        <v>2000</v>
      </c>
      <c r="M206" s="19">
        <v>300</v>
      </c>
      <c r="N206" s="85">
        <v>4600</v>
      </c>
      <c r="O206" s="85">
        <f t="shared" si="14"/>
        <v>0.66</v>
      </c>
      <c r="P206" s="85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85">
        <v>3500</v>
      </c>
      <c r="Y206" s="19">
        <v>300</v>
      </c>
      <c r="Z206" s="85">
        <v>5500</v>
      </c>
      <c r="AA206" s="19">
        <f t="shared" si="16"/>
        <v>1.93</v>
      </c>
      <c r="AB206" s="19">
        <v>17.5</v>
      </c>
    </row>
    <row r="207" spans="1:28" ht="12.75">
      <c r="A207" s="19" t="s">
        <v>340</v>
      </c>
      <c r="B207" s="19" t="s">
        <v>339</v>
      </c>
      <c r="C207" s="19">
        <v>0.11</v>
      </c>
      <c r="D207" s="19">
        <v>0.3</v>
      </c>
      <c r="E207" s="100">
        <v>1</v>
      </c>
      <c r="F207" s="100">
        <v>1</v>
      </c>
      <c r="G207" s="100">
        <v>1</v>
      </c>
      <c r="H207" s="100">
        <v>1</v>
      </c>
      <c r="I207" s="100">
        <v>1</v>
      </c>
      <c r="J207" s="100">
        <v>1</v>
      </c>
      <c r="K207" s="19">
        <v>300</v>
      </c>
      <c r="L207" s="19">
        <v>2000</v>
      </c>
      <c r="M207" s="19">
        <v>300</v>
      </c>
      <c r="N207" s="85">
        <v>4600</v>
      </c>
      <c r="O207" s="85">
        <f t="shared" si="14"/>
        <v>0.66</v>
      </c>
      <c r="P207" s="85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85">
        <v>3500</v>
      </c>
      <c r="Y207" s="19">
        <v>300</v>
      </c>
      <c r="Z207" s="85">
        <v>5500</v>
      </c>
      <c r="AA207" s="19">
        <f t="shared" si="16"/>
        <v>1.93</v>
      </c>
      <c r="AB207" s="19">
        <v>17.5</v>
      </c>
    </row>
    <row r="208" spans="1:28" ht="12.75">
      <c r="A208" s="19" t="s">
        <v>78</v>
      </c>
      <c r="B208" s="19" t="s">
        <v>159</v>
      </c>
      <c r="C208" s="19">
        <v>0.11</v>
      </c>
      <c r="D208" s="19">
        <v>0.3</v>
      </c>
      <c r="E208" s="100">
        <v>1</v>
      </c>
      <c r="F208" s="100">
        <v>1</v>
      </c>
      <c r="G208" s="100">
        <v>1</v>
      </c>
      <c r="H208" s="100">
        <v>1</v>
      </c>
      <c r="I208" s="100">
        <v>1</v>
      </c>
      <c r="J208" s="100">
        <v>1</v>
      </c>
      <c r="K208" s="19">
        <v>300</v>
      </c>
      <c r="L208" s="19">
        <v>2000</v>
      </c>
      <c r="M208" s="19">
        <v>300</v>
      </c>
      <c r="N208" s="85">
        <v>4600</v>
      </c>
      <c r="O208" s="85">
        <f t="shared" si="14"/>
        <v>0.66</v>
      </c>
      <c r="P208" s="85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85">
        <v>3500</v>
      </c>
      <c r="Y208" s="19">
        <v>300</v>
      </c>
      <c r="Z208" s="85">
        <v>5500</v>
      </c>
      <c r="AA208" s="19">
        <f t="shared" si="16"/>
        <v>1.93</v>
      </c>
      <c r="AB208" s="19">
        <v>17.5</v>
      </c>
    </row>
    <row r="209" spans="1:28" ht="12.75">
      <c r="A209" s="19" t="s">
        <v>79</v>
      </c>
      <c r="B209" s="19" t="s">
        <v>160</v>
      </c>
      <c r="C209" s="19">
        <v>0.11</v>
      </c>
      <c r="D209" s="19">
        <v>0.3</v>
      </c>
      <c r="E209" s="100">
        <v>1</v>
      </c>
      <c r="F209" s="100">
        <v>1</v>
      </c>
      <c r="G209" s="100">
        <v>1</v>
      </c>
      <c r="H209" s="100">
        <v>1</v>
      </c>
      <c r="I209" s="100">
        <v>1</v>
      </c>
      <c r="J209" s="100">
        <v>1</v>
      </c>
      <c r="K209" s="19">
        <v>300</v>
      </c>
      <c r="L209" s="19">
        <v>2000</v>
      </c>
      <c r="M209" s="19">
        <v>300</v>
      </c>
      <c r="N209" s="85">
        <v>4600</v>
      </c>
      <c r="O209" s="85">
        <f t="shared" si="14"/>
        <v>0.66</v>
      </c>
      <c r="P209" s="85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85">
        <v>3500</v>
      </c>
      <c r="Y209" s="19">
        <v>300</v>
      </c>
      <c r="Z209" s="85">
        <v>5500</v>
      </c>
      <c r="AA209" s="19">
        <f t="shared" si="16"/>
        <v>1.93</v>
      </c>
      <c r="AB209" s="19">
        <v>17.5</v>
      </c>
    </row>
    <row r="210" spans="1:28" ht="12.75">
      <c r="A210" s="19" t="s">
        <v>80</v>
      </c>
      <c r="B210" s="19" t="s">
        <v>161</v>
      </c>
      <c r="C210" s="19">
        <v>0.11</v>
      </c>
      <c r="D210" s="19">
        <v>0.3</v>
      </c>
      <c r="E210" s="100">
        <v>1</v>
      </c>
      <c r="F210" s="100">
        <v>1</v>
      </c>
      <c r="G210" s="100">
        <v>1</v>
      </c>
      <c r="H210" s="100">
        <v>1</v>
      </c>
      <c r="I210" s="100">
        <v>1</v>
      </c>
      <c r="J210" s="100">
        <v>1</v>
      </c>
      <c r="K210" s="19">
        <v>300</v>
      </c>
      <c r="L210" s="19">
        <v>2000</v>
      </c>
      <c r="M210" s="19">
        <v>300</v>
      </c>
      <c r="N210" s="85">
        <v>4600</v>
      </c>
      <c r="O210" s="85">
        <f t="shared" si="14"/>
        <v>0.66</v>
      </c>
      <c r="P210" s="85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85">
        <v>3500</v>
      </c>
      <c r="Y210" s="19">
        <v>300</v>
      </c>
      <c r="Z210" s="85">
        <v>5500</v>
      </c>
      <c r="AA210" s="19">
        <f t="shared" si="16"/>
        <v>1.93</v>
      </c>
      <c r="AB210" s="19">
        <v>17.5</v>
      </c>
    </row>
    <row r="211" spans="1:28" ht="12.75">
      <c r="A211" s="19" t="s">
        <v>81</v>
      </c>
      <c r="B211" s="19" t="s">
        <v>162</v>
      </c>
      <c r="C211" s="19">
        <v>0.11</v>
      </c>
      <c r="D211" s="19">
        <v>0.3</v>
      </c>
      <c r="E211" s="100">
        <v>1</v>
      </c>
      <c r="F211" s="100">
        <v>1</v>
      </c>
      <c r="G211" s="100">
        <v>1</v>
      </c>
      <c r="H211" s="100">
        <v>1</v>
      </c>
      <c r="I211" s="100">
        <v>1</v>
      </c>
      <c r="J211" s="100">
        <v>1</v>
      </c>
      <c r="K211" s="19">
        <v>300</v>
      </c>
      <c r="L211" s="19">
        <v>2000</v>
      </c>
      <c r="M211" s="19">
        <v>300</v>
      </c>
      <c r="N211" s="85">
        <v>4600</v>
      </c>
      <c r="O211" s="85">
        <f t="shared" si="14"/>
        <v>0.66</v>
      </c>
      <c r="P211" s="85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85">
        <v>3500</v>
      </c>
      <c r="Y211" s="19">
        <v>300</v>
      </c>
      <c r="Z211" s="85">
        <v>5500</v>
      </c>
      <c r="AA211" s="19">
        <f t="shared" si="16"/>
        <v>1.93</v>
      </c>
      <c r="AB211" s="19">
        <v>17.5</v>
      </c>
    </row>
    <row r="212" spans="1:28" ht="12.75">
      <c r="A212" s="19" t="s">
        <v>82</v>
      </c>
      <c r="B212" s="19" t="s">
        <v>163</v>
      </c>
      <c r="C212" s="19">
        <v>0.11</v>
      </c>
      <c r="D212" s="19">
        <v>0.3</v>
      </c>
      <c r="E212" s="100">
        <v>1</v>
      </c>
      <c r="F212" s="100">
        <v>1</v>
      </c>
      <c r="G212" s="100">
        <v>1</v>
      </c>
      <c r="H212" s="100">
        <v>1</v>
      </c>
      <c r="I212" s="100">
        <v>1</v>
      </c>
      <c r="J212" s="100">
        <v>1</v>
      </c>
      <c r="K212" s="19">
        <v>300</v>
      </c>
      <c r="L212" s="19">
        <v>2000</v>
      </c>
      <c r="M212" s="19">
        <v>300</v>
      </c>
      <c r="N212" s="85">
        <v>4600</v>
      </c>
      <c r="O212" s="85">
        <f t="shared" si="14"/>
        <v>0.66</v>
      </c>
      <c r="P212" s="85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85">
        <v>3500</v>
      </c>
      <c r="Y212" s="19">
        <v>300</v>
      </c>
      <c r="Z212" s="85">
        <v>5500</v>
      </c>
      <c r="AA212" s="19">
        <f t="shared" si="16"/>
        <v>1.93</v>
      </c>
      <c r="AB212" s="19">
        <v>17.5</v>
      </c>
    </row>
    <row r="213" spans="1:28" ht="12.75">
      <c r="A213" s="19" t="s">
        <v>83</v>
      </c>
      <c r="B213" s="19" t="s">
        <v>164</v>
      </c>
      <c r="C213" s="19">
        <v>0.11</v>
      </c>
      <c r="D213" s="19">
        <v>0.3</v>
      </c>
      <c r="E213" s="100">
        <v>1</v>
      </c>
      <c r="F213" s="100">
        <v>1</v>
      </c>
      <c r="G213" s="100">
        <v>1</v>
      </c>
      <c r="H213" s="100">
        <v>1</v>
      </c>
      <c r="I213" s="100">
        <v>1</v>
      </c>
      <c r="J213" s="100">
        <v>1</v>
      </c>
      <c r="K213" s="19">
        <v>300</v>
      </c>
      <c r="L213" s="19">
        <v>2000</v>
      </c>
      <c r="M213" s="19">
        <v>300</v>
      </c>
      <c r="N213" s="85">
        <v>4600</v>
      </c>
      <c r="O213" s="85">
        <f t="shared" si="14"/>
        <v>0.66</v>
      </c>
      <c r="P213" s="85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85">
        <v>3500</v>
      </c>
      <c r="Y213" s="19">
        <v>300</v>
      </c>
      <c r="Z213" s="85">
        <v>5500</v>
      </c>
      <c r="AA213" s="19">
        <f t="shared" si="16"/>
        <v>1.93</v>
      </c>
      <c r="AB213" s="19">
        <v>17.5</v>
      </c>
    </row>
    <row r="214" spans="1:28" ht="12.75">
      <c r="A214" s="19" t="s">
        <v>342</v>
      </c>
      <c r="B214" s="19" t="s">
        <v>341</v>
      </c>
      <c r="C214" s="19">
        <v>0.11</v>
      </c>
      <c r="D214" s="19">
        <v>0.3</v>
      </c>
      <c r="E214" s="100">
        <v>1</v>
      </c>
      <c r="F214" s="100">
        <v>1</v>
      </c>
      <c r="G214" s="100">
        <v>1</v>
      </c>
      <c r="H214" s="100">
        <v>1</v>
      </c>
      <c r="I214" s="100">
        <v>1</v>
      </c>
      <c r="J214" s="100">
        <v>1</v>
      </c>
      <c r="K214" s="19">
        <v>300</v>
      </c>
      <c r="L214" s="19">
        <v>2000</v>
      </c>
      <c r="M214" s="19">
        <v>300</v>
      </c>
      <c r="N214" s="85">
        <v>4600</v>
      </c>
      <c r="O214" s="85">
        <f t="shared" si="14"/>
        <v>0.66</v>
      </c>
      <c r="P214" s="85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85">
        <v>3500</v>
      </c>
      <c r="Y214" s="19">
        <v>300</v>
      </c>
      <c r="Z214" s="85">
        <v>5500</v>
      </c>
      <c r="AA214" s="19">
        <f t="shared" si="16"/>
        <v>1.93</v>
      </c>
      <c r="AB214" s="19">
        <v>17.5</v>
      </c>
    </row>
    <row r="215" spans="1:28" ht="12.75">
      <c r="A215" s="19" t="s">
        <v>260</v>
      </c>
      <c r="B215" s="19" t="s">
        <v>259</v>
      </c>
      <c r="C215" s="19">
        <v>0.25</v>
      </c>
      <c r="D215" s="19">
        <v>0.5</v>
      </c>
      <c r="E215" s="100">
        <v>1</v>
      </c>
      <c r="F215" s="100">
        <v>1</v>
      </c>
      <c r="G215" s="100">
        <v>1</v>
      </c>
      <c r="H215" s="100">
        <v>1</v>
      </c>
      <c r="I215" s="100">
        <v>1</v>
      </c>
      <c r="J215" s="100">
        <v>1</v>
      </c>
      <c r="K215" s="19">
        <v>300</v>
      </c>
      <c r="L215" s="19">
        <v>2000</v>
      </c>
      <c r="M215" s="19">
        <v>300</v>
      </c>
      <c r="N215" s="85">
        <v>2800</v>
      </c>
      <c r="O215" s="85">
        <f t="shared" si="14"/>
        <v>1.1</v>
      </c>
      <c r="P215" s="85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85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258</v>
      </c>
      <c r="B216" s="19" t="s">
        <v>257</v>
      </c>
      <c r="C216" s="19">
        <v>0.25</v>
      </c>
      <c r="D216" s="19">
        <v>0.5</v>
      </c>
      <c r="E216" s="100">
        <v>1</v>
      </c>
      <c r="F216" s="100">
        <v>1</v>
      </c>
      <c r="G216" s="100">
        <v>1</v>
      </c>
      <c r="H216" s="100">
        <v>1</v>
      </c>
      <c r="I216" s="100">
        <v>1</v>
      </c>
      <c r="J216" s="100">
        <v>1</v>
      </c>
      <c r="K216" s="19">
        <v>300</v>
      </c>
      <c r="L216" s="19">
        <v>2000</v>
      </c>
      <c r="M216" s="19">
        <v>300</v>
      </c>
      <c r="N216" s="85">
        <v>2800</v>
      </c>
      <c r="O216" s="85">
        <f t="shared" si="14"/>
        <v>1.1</v>
      </c>
      <c r="P216" s="85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85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256</v>
      </c>
      <c r="B217" s="19" t="s">
        <v>255</v>
      </c>
      <c r="C217" s="19">
        <v>0.25</v>
      </c>
      <c r="D217" s="19">
        <v>0.5</v>
      </c>
      <c r="E217" s="100">
        <v>1</v>
      </c>
      <c r="F217" s="100">
        <v>1</v>
      </c>
      <c r="G217" s="100">
        <v>1</v>
      </c>
      <c r="H217" s="100">
        <v>1</v>
      </c>
      <c r="I217" s="100">
        <v>1</v>
      </c>
      <c r="J217" s="100">
        <v>1</v>
      </c>
      <c r="K217" s="19">
        <v>300</v>
      </c>
      <c r="L217" s="19">
        <v>2000</v>
      </c>
      <c r="M217" s="19">
        <v>300</v>
      </c>
      <c r="N217" s="85">
        <v>2800</v>
      </c>
      <c r="O217" s="85">
        <f t="shared" si="14"/>
        <v>1.1</v>
      </c>
      <c r="P217" s="85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85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262</v>
      </c>
      <c r="B218" s="19" t="s">
        <v>261</v>
      </c>
      <c r="C218" s="19">
        <v>0.25</v>
      </c>
      <c r="D218" s="19">
        <v>0.5</v>
      </c>
      <c r="E218" s="100">
        <v>1</v>
      </c>
      <c r="F218" s="100">
        <v>1</v>
      </c>
      <c r="G218" s="100">
        <v>1</v>
      </c>
      <c r="H218" s="100">
        <v>1</v>
      </c>
      <c r="I218" s="100">
        <v>1</v>
      </c>
      <c r="J218" s="100">
        <v>1</v>
      </c>
      <c r="K218" s="19">
        <v>300</v>
      </c>
      <c r="L218" s="19">
        <v>2000</v>
      </c>
      <c r="M218" s="19">
        <v>300</v>
      </c>
      <c r="N218" s="85">
        <v>2800</v>
      </c>
      <c r="O218" s="85">
        <f t="shared" si="14"/>
        <v>1.1</v>
      </c>
      <c r="P218" s="85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85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266</v>
      </c>
      <c r="B219" s="19" t="s">
        <v>265</v>
      </c>
      <c r="C219" s="19">
        <v>0.25</v>
      </c>
      <c r="D219" s="19">
        <v>0.5</v>
      </c>
      <c r="E219" s="100">
        <v>1</v>
      </c>
      <c r="F219" s="100">
        <v>1</v>
      </c>
      <c r="G219" s="100">
        <v>1</v>
      </c>
      <c r="H219" s="100">
        <v>1</v>
      </c>
      <c r="I219" s="100">
        <v>1</v>
      </c>
      <c r="J219" s="100">
        <v>1</v>
      </c>
      <c r="K219" s="19">
        <v>300</v>
      </c>
      <c r="L219" s="19">
        <v>2000</v>
      </c>
      <c r="M219" s="19">
        <v>300</v>
      </c>
      <c r="N219" s="85">
        <v>2800</v>
      </c>
      <c r="O219" s="85">
        <f t="shared" si="14"/>
        <v>1.1</v>
      </c>
      <c r="P219" s="85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85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264</v>
      </c>
      <c r="B220" s="19" t="s">
        <v>263</v>
      </c>
      <c r="C220" s="19">
        <v>0.25</v>
      </c>
      <c r="D220" s="19">
        <v>0.5</v>
      </c>
      <c r="E220" s="100">
        <v>1</v>
      </c>
      <c r="F220" s="100">
        <v>1</v>
      </c>
      <c r="G220" s="100">
        <v>1</v>
      </c>
      <c r="H220" s="100">
        <v>1</v>
      </c>
      <c r="I220" s="100">
        <v>1</v>
      </c>
      <c r="J220" s="100">
        <v>1</v>
      </c>
      <c r="K220" s="19">
        <v>300</v>
      </c>
      <c r="L220" s="19">
        <v>2000</v>
      </c>
      <c r="M220" s="19">
        <v>300</v>
      </c>
      <c r="N220" s="85">
        <v>2800</v>
      </c>
      <c r="O220" s="85">
        <f aca="true" t="shared" si="17" ref="O220:O248">ROUNDUP(P220*C220,2)</f>
        <v>1.1</v>
      </c>
      <c r="P220" s="85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85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84</v>
      </c>
      <c r="B221" s="19" t="s">
        <v>165</v>
      </c>
      <c r="C221" s="19">
        <v>0.23</v>
      </c>
      <c r="D221" s="19">
        <v>0.26</v>
      </c>
      <c r="E221" s="100">
        <v>1</v>
      </c>
      <c r="F221" s="100">
        <v>1</v>
      </c>
      <c r="G221" s="100">
        <v>1</v>
      </c>
      <c r="H221" s="100">
        <v>1</v>
      </c>
      <c r="I221" s="100">
        <v>1</v>
      </c>
      <c r="J221" s="100">
        <v>1</v>
      </c>
      <c r="K221" s="19">
        <v>300</v>
      </c>
      <c r="L221" s="19">
        <v>2000</v>
      </c>
      <c r="M221" s="19">
        <v>300</v>
      </c>
      <c r="N221" s="85">
        <v>4600</v>
      </c>
      <c r="O221" s="85">
        <f t="shared" si="17"/>
        <v>1.02</v>
      </c>
      <c r="P221" s="85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85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85</v>
      </c>
      <c r="B222" s="19" t="s">
        <v>166</v>
      </c>
      <c r="C222" s="19">
        <v>0.23</v>
      </c>
      <c r="D222" s="19">
        <v>0.26</v>
      </c>
      <c r="E222" s="100">
        <v>1</v>
      </c>
      <c r="F222" s="100">
        <v>1</v>
      </c>
      <c r="G222" s="100">
        <v>1</v>
      </c>
      <c r="H222" s="100">
        <v>1</v>
      </c>
      <c r="I222" s="100">
        <v>1</v>
      </c>
      <c r="J222" s="100">
        <v>1</v>
      </c>
      <c r="K222" s="19">
        <v>300</v>
      </c>
      <c r="L222" s="19">
        <v>2000</v>
      </c>
      <c r="M222" s="19">
        <v>300</v>
      </c>
      <c r="N222" s="85">
        <v>4600</v>
      </c>
      <c r="O222" s="85">
        <f t="shared" si="17"/>
        <v>1.02</v>
      </c>
      <c r="P222" s="85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85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86</v>
      </c>
      <c r="B223" s="19" t="s">
        <v>167</v>
      </c>
      <c r="C223" s="19">
        <v>0.23</v>
      </c>
      <c r="D223" s="19">
        <v>0.26</v>
      </c>
      <c r="E223" s="100">
        <v>1</v>
      </c>
      <c r="F223" s="100">
        <v>1</v>
      </c>
      <c r="G223" s="100">
        <v>1</v>
      </c>
      <c r="H223" s="100">
        <v>1</v>
      </c>
      <c r="I223" s="100">
        <v>1</v>
      </c>
      <c r="J223" s="100">
        <v>1</v>
      </c>
      <c r="K223" s="19">
        <v>300</v>
      </c>
      <c r="L223" s="19">
        <v>2000</v>
      </c>
      <c r="M223" s="19">
        <v>300</v>
      </c>
      <c r="N223" s="85">
        <v>4600</v>
      </c>
      <c r="O223" s="85">
        <f t="shared" si="17"/>
        <v>1.02</v>
      </c>
      <c r="P223" s="85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85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87</v>
      </c>
      <c r="B224" s="19" t="s">
        <v>168</v>
      </c>
      <c r="C224" s="19">
        <v>0.23</v>
      </c>
      <c r="D224" s="19">
        <v>0.26</v>
      </c>
      <c r="E224" s="100">
        <v>1</v>
      </c>
      <c r="F224" s="100">
        <v>1</v>
      </c>
      <c r="G224" s="100">
        <v>1</v>
      </c>
      <c r="H224" s="100">
        <v>1</v>
      </c>
      <c r="I224" s="100">
        <v>1</v>
      </c>
      <c r="J224" s="100">
        <v>1</v>
      </c>
      <c r="K224" s="19">
        <v>300</v>
      </c>
      <c r="L224" s="19">
        <v>2000</v>
      </c>
      <c r="M224" s="19">
        <v>300</v>
      </c>
      <c r="N224" s="85">
        <v>4600</v>
      </c>
      <c r="O224" s="85">
        <f t="shared" si="17"/>
        <v>1.02</v>
      </c>
      <c r="P224" s="85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85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344</v>
      </c>
      <c r="B225" s="19" t="s">
        <v>343</v>
      </c>
      <c r="C225" s="19">
        <v>0.12</v>
      </c>
      <c r="D225" s="19">
        <v>0.4</v>
      </c>
      <c r="E225" s="100">
        <v>1</v>
      </c>
      <c r="F225" s="100">
        <v>1</v>
      </c>
      <c r="G225" s="100">
        <v>1</v>
      </c>
      <c r="H225" s="100">
        <v>1</v>
      </c>
      <c r="I225" s="100">
        <v>1</v>
      </c>
      <c r="J225" s="100">
        <v>1</v>
      </c>
      <c r="K225" s="19">
        <v>300</v>
      </c>
      <c r="L225" s="19">
        <v>2000</v>
      </c>
      <c r="M225" s="19">
        <v>300</v>
      </c>
      <c r="N225" s="85">
        <v>2800</v>
      </c>
      <c r="O225" s="85">
        <f t="shared" si="17"/>
        <v>0.72</v>
      </c>
      <c r="P225" s="85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85">
        <v>3500</v>
      </c>
      <c r="Y225" s="19">
        <v>300</v>
      </c>
      <c r="Z225" s="85">
        <v>5200</v>
      </c>
      <c r="AA225" s="19">
        <f t="shared" si="16"/>
        <v>2.1</v>
      </c>
      <c r="AB225" s="19">
        <v>17.5</v>
      </c>
    </row>
    <row r="226" spans="1:28" ht="12.75">
      <c r="A226" s="19" t="s">
        <v>354</v>
      </c>
      <c r="B226" s="19" t="s">
        <v>353</v>
      </c>
      <c r="C226" s="19">
        <v>0.12</v>
      </c>
      <c r="D226" s="19">
        <v>0.4</v>
      </c>
      <c r="E226" s="100">
        <v>1</v>
      </c>
      <c r="F226" s="100">
        <v>1</v>
      </c>
      <c r="G226" s="100">
        <v>1</v>
      </c>
      <c r="H226" s="100">
        <v>1</v>
      </c>
      <c r="I226" s="100">
        <v>1</v>
      </c>
      <c r="J226" s="100">
        <v>1</v>
      </c>
      <c r="K226" s="19">
        <v>300</v>
      </c>
      <c r="L226" s="19">
        <v>2000</v>
      </c>
      <c r="M226" s="19">
        <v>300</v>
      </c>
      <c r="N226" s="85">
        <v>2800</v>
      </c>
      <c r="O226" s="85">
        <f t="shared" si="17"/>
        <v>0.72</v>
      </c>
      <c r="P226" s="85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85">
        <v>3500</v>
      </c>
      <c r="Y226" s="19">
        <v>300</v>
      </c>
      <c r="Z226" s="85">
        <v>5200</v>
      </c>
      <c r="AA226" s="19">
        <f t="shared" si="16"/>
        <v>2.1</v>
      </c>
      <c r="AB226" s="19">
        <v>17.5</v>
      </c>
    </row>
    <row r="227" spans="1:28" ht="12.75">
      <c r="A227" s="19" t="s">
        <v>356</v>
      </c>
      <c r="B227" s="19" t="s">
        <v>355</v>
      </c>
      <c r="C227" s="19">
        <v>0.12</v>
      </c>
      <c r="D227" s="19">
        <v>0.4</v>
      </c>
      <c r="E227" s="100">
        <v>1</v>
      </c>
      <c r="F227" s="100">
        <v>1</v>
      </c>
      <c r="G227" s="100">
        <v>1</v>
      </c>
      <c r="H227" s="100">
        <v>1</v>
      </c>
      <c r="I227" s="100">
        <v>1</v>
      </c>
      <c r="J227" s="100">
        <v>1</v>
      </c>
      <c r="K227" s="19">
        <v>300</v>
      </c>
      <c r="L227" s="19">
        <v>2000</v>
      </c>
      <c r="M227" s="19">
        <v>300</v>
      </c>
      <c r="N227" s="85">
        <v>2800</v>
      </c>
      <c r="O227" s="85">
        <f t="shared" si="17"/>
        <v>0.72</v>
      </c>
      <c r="P227" s="85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85">
        <v>3500</v>
      </c>
      <c r="Y227" s="19">
        <v>300</v>
      </c>
      <c r="Z227" s="85">
        <v>5200</v>
      </c>
      <c r="AA227" s="19">
        <f t="shared" si="16"/>
        <v>2.1</v>
      </c>
      <c r="AB227" s="19">
        <v>17.5</v>
      </c>
    </row>
    <row r="228" spans="1:28" ht="12.75">
      <c r="A228" s="19" t="s">
        <v>358</v>
      </c>
      <c r="B228" s="19" t="s">
        <v>357</v>
      </c>
      <c r="C228" s="19">
        <v>0.12</v>
      </c>
      <c r="D228" s="19">
        <v>0.4</v>
      </c>
      <c r="E228" s="100">
        <v>1</v>
      </c>
      <c r="F228" s="100">
        <v>1</v>
      </c>
      <c r="G228" s="100">
        <v>1</v>
      </c>
      <c r="H228" s="100">
        <v>1</v>
      </c>
      <c r="I228" s="100">
        <v>1</v>
      </c>
      <c r="J228" s="100">
        <v>1</v>
      </c>
      <c r="K228" s="19">
        <v>300</v>
      </c>
      <c r="L228" s="19">
        <v>2000</v>
      </c>
      <c r="M228" s="19">
        <v>300</v>
      </c>
      <c r="N228" s="85">
        <v>2800</v>
      </c>
      <c r="O228" s="85">
        <f t="shared" si="17"/>
        <v>0.72</v>
      </c>
      <c r="P228" s="85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85">
        <v>3500</v>
      </c>
      <c r="Y228" s="19">
        <v>300</v>
      </c>
      <c r="Z228" s="85">
        <v>5200</v>
      </c>
      <c r="AA228" s="19">
        <f t="shared" si="16"/>
        <v>2.1</v>
      </c>
      <c r="AB228" s="19">
        <v>17.5</v>
      </c>
    </row>
    <row r="229" spans="1:28" ht="12.75">
      <c r="A229" s="19" t="s">
        <v>346</v>
      </c>
      <c r="B229" s="19" t="s">
        <v>345</v>
      </c>
      <c r="C229" s="19">
        <v>0.12</v>
      </c>
      <c r="D229" s="19">
        <v>0.4</v>
      </c>
      <c r="E229" s="100">
        <v>1</v>
      </c>
      <c r="F229" s="100">
        <v>1</v>
      </c>
      <c r="G229" s="100">
        <v>1</v>
      </c>
      <c r="H229" s="100">
        <v>1</v>
      </c>
      <c r="I229" s="100">
        <v>1</v>
      </c>
      <c r="J229" s="100">
        <v>1</v>
      </c>
      <c r="K229" s="19">
        <v>300</v>
      </c>
      <c r="L229" s="19">
        <v>2000</v>
      </c>
      <c r="M229" s="19">
        <v>300</v>
      </c>
      <c r="N229" s="85">
        <v>2800</v>
      </c>
      <c r="O229" s="85">
        <f t="shared" si="17"/>
        <v>0.72</v>
      </c>
      <c r="P229" s="85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85">
        <v>3500</v>
      </c>
      <c r="Y229" s="19">
        <v>300</v>
      </c>
      <c r="Z229" s="85">
        <v>5200</v>
      </c>
      <c r="AA229" s="19">
        <f t="shared" si="16"/>
        <v>2.1</v>
      </c>
      <c r="AB229" s="19">
        <v>17.5</v>
      </c>
    </row>
    <row r="230" spans="1:28" ht="12.75">
      <c r="A230" s="19" t="s">
        <v>348</v>
      </c>
      <c r="B230" s="19" t="s">
        <v>347</v>
      </c>
      <c r="C230" s="19">
        <v>0.12</v>
      </c>
      <c r="D230" s="19">
        <v>0.4</v>
      </c>
      <c r="E230" s="100">
        <v>1</v>
      </c>
      <c r="F230" s="100">
        <v>1</v>
      </c>
      <c r="G230" s="100">
        <v>1</v>
      </c>
      <c r="H230" s="100">
        <v>1</v>
      </c>
      <c r="I230" s="100">
        <v>1</v>
      </c>
      <c r="J230" s="100">
        <v>1</v>
      </c>
      <c r="K230" s="19">
        <v>300</v>
      </c>
      <c r="L230" s="19">
        <v>2000</v>
      </c>
      <c r="M230" s="19">
        <v>300</v>
      </c>
      <c r="N230" s="85">
        <v>2800</v>
      </c>
      <c r="O230" s="85">
        <f t="shared" si="17"/>
        <v>0.72</v>
      </c>
      <c r="P230" s="85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85">
        <v>3500</v>
      </c>
      <c r="Y230" s="19">
        <v>300</v>
      </c>
      <c r="Z230" s="85">
        <v>5200</v>
      </c>
      <c r="AA230" s="19">
        <f t="shared" si="16"/>
        <v>2.1</v>
      </c>
      <c r="AB230" s="19">
        <v>17.5</v>
      </c>
    </row>
    <row r="231" spans="1:28" ht="12.75">
      <c r="A231" s="19" t="s">
        <v>352</v>
      </c>
      <c r="B231" s="19" t="s">
        <v>351</v>
      </c>
      <c r="C231" s="19">
        <v>0.12</v>
      </c>
      <c r="D231" s="19">
        <v>0.4</v>
      </c>
      <c r="E231" s="100">
        <v>1</v>
      </c>
      <c r="F231" s="100">
        <v>1</v>
      </c>
      <c r="G231" s="100">
        <v>1</v>
      </c>
      <c r="H231" s="100">
        <v>1</v>
      </c>
      <c r="I231" s="100">
        <v>1</v>
      </c>
      <c r="J231" s="100">
        <v>1</v>
      </c>
      <c r="K231" s="19">
        <v>300</v>
      </c>
      <c r="L231" s="19">
        <v>2000</v>
      </c>
      <c r="M231" s="19">
        <v>300</v>
      </c>
      <c r="N231" s="85">
        <v>2800</v>
      </c>
      <c r="O231" s="85">
        <f t="shared" si="17"/>
        <v>0.72</v>
      </c>
      <c r="P231" s="85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85">
        <v>3500</v>
      </c>
      <c r="Y231" s="19">
        <v>300</v>
      </c>
      <c r="Z231" s="85">
        <v>5200</v>
      </c>
      <c r="AA231" s="19">
        <f t="shared" si="16"/>
        <v>2.1</v>
      </c>
      <c r="AB231" s="19">
        <v>17.5</v>
      </c>
    </row>
    <row r="232" spans="1:28" ht="12.75">
      <c r="A232" s="19" t="s">
        <v>350</v>
      </c>
      <c r="B232" s="19" t="s">
        <v>349</v>
      </c>
      <c r="C232" s="19">
        <v>0.12</v>
      </c>
      <c r="D232" s="19">
        <v>0.4</v>
      </c>
      <c r="E232" s="100">
        <v>1</v>
      </c>
      <c r="F232" s="100">
        <v>1</v>
      </c>
      <c r="G232" s="100">
        <v>1</v>
      </c>
      <c r="H232" s="100">
        <v>1</v>
      </c>
      <c r="I232" s="100">
        <v>1</v>
      </c>
      <c r="J232" s="100">
        <v>1</v>
      </c>
      <c r="K232" s="19">
        <v>300</v>
      </c>
      <c r="L232" s="19">
        <v>2000</v>
      </c>
      <c r="M232" s="19">
        <v>300</v>
      </c>
      <c r="N232" s="85">
        <v>2800</v>
      </c>
      <c r="O232" s="85">
        <f t="shared" si="17"/>
        <v>0.72</v>
      </c>
      <c r="P232" s="85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85">
        <v>3500</v>
      </c>
      <c r="Y232" s="19">
        <v>300</v>
      </c>
      <c r="Z232" s="85">
        <v>5200</v>
      </c>
      <c r="AA232" s="19">
        <f t="shared" si="16"/>
        <v>2.1</v>
      </c>
      <c r="AB232" s="19">
        <v>17.5</v>
      </c>
    </row>
    <row r="233" spans="1:28" ht="12.75">
      <c r="A233" s="19" t="s">
        <v>88</v>
      </c>
      <c r="B233" s="19" t="s">
        <v>169</v>
      </c>
      <c r="C233" s="19">
        <v>0.27</v>
      </c>
      <c r="D233" s="19">
        <v>0.49</v>
      </c>
      <c r="E233" s="100">
        <v>1</v>
      </c>
      <c r="F233" s="100">
        <v>1</v>
      </c>
      <c r="G233" s="100">
        <v>1</v>
      </c>
      <c r="H233" s="100">
        <v>1</v>
      </c>
      <c r="I233" s="100">
        <v>1</v>
      </c>
      <c r="J233" s="100">
        <v>1</v>
      </c>
      <c r="K233" s="19">
        <v>300</v>
      </c>
      <c r="L233" s="19">
        <v>2000</v>
      </c>
      <c r="M233" s="19">
        <v>300</v>
      </c>
      <c r="N233" s="85">
        <v>2800</v>
      </c>
      <c r="O233" s="19">
        <f t="shared" si="17"/>
        <v>0.87</v>
      </c>
      <c r="P233" s="85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85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89</v>
      </c>
      <c r="B234" s="19" t="s">
        <v>170</v>
      </c>
      <c r="C234" s="19">
        <v>0.27</v>
      </c>
      <c r="D234" s="19">
        <v>0.49</v>
      </c>
      <c r="E234" s="100">
        <v>1</v>
      </c>
      <c r="F234" s="100">
        <v>1</v>
      </c>
      <c r="G234" s="100">
        <v>1</v>
      </c>
      <c r="H234" s="100">
        <v>1</v>
      </c>
      <c r="I234" s="100">
        <v>1</v>
      </c>
      <c r="J234" s="100">
        <v>1</v>
      </c>
      <c r="K234" s="19">
        <v>300</v>
      </c>
      <c r="L234" s="19">
        <v>2000</v>
      </c>
      <c r="M234" s="19">
        <v>300</v>
      </c>
      <c r="N234" s="85">
        <v>2800</v>
      </c>
      <c r="O234" s="19">
        <f t="shared" si="17"/>
        <v>0.87</v>
      </c>
      <c r="P234" s="85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85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90</v>
      </c>
      <c r="B235" s="19" t="s">
        <v>171</v>
      </c>
      <c r="C235" s="19">
        <v>0.27</v>
      </c>
      <c r="D235" s="19">
        <v>0.49</v>
      </c>
      <c r="E235" s="100">
        <v>1</v>
      </c>
      <c r="F235" s="100">
        <v>1</v>
      </c>
      <c r="G235" s="100">
        <v>1</v>
      </c>
      <c r="H235" s="100">
        <v>1</v>
      </c>
      <c r="I235" s="100">
        <v>1</v>
      </c>
      <c r="J235" s="100">
        <v>1</v>
      </c>
      <c r="K235" s="19">
        <v>300</v>
      </c>
      <c r="L235" s="19">
        <v>2000</v>
      </c>
      <c r="M235" s="19">
        <v>300</v>
      </c>
      <c r="N235" s="85">
        <v>2800</v>
      </c>
      <c r="O235" s="19">
        <f t="shared" si="17"/>
        <v>0.87</v>
      </c>
      <c r="P235" s="85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85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91</v>
      </c>
      <c r="B236" s="19" t="s">
        <v>172</v>
      </c>
      <c r="C236" s="19">
        <v>0.27</v>
      </c>
      <c r="D236" s="19">
        <v>0.49</v>
      </c>
      <c r="E236" s="100">
        <v>1</v>
      </c>
      <c r="F236" s="100">
        <v>1</v>
      </c>
      <c r="G236" s="100">
        <v>1</v>
      </c>
      <c r="H236" s="100">
        <v>1</v>
      </c>
      <c r="I236" s="100">
        <v>1</v>
      </c>
      <c r="J236" s="100">
        <v>1</v>
      </c>
      <c r="K236" s="19">
        <v>300</v>
      </c>
      <c r="L236" s="19">
        <v>2000</v>
      </c>
      <c r="M236" s="19">
        <v>300</v>
      </c>
      <c r="N236" s="85">
        <v>2800</v>
      </c>
      <c r="O236" s="19">
        <f t="shared" si="17"/>
        <v>0.87</v>
      </c>
      <c r="P236" s="85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85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92</v>
      </c>
      <c r="B237" s="19" t="s">
        <v>173</v>
      </c>
      <c r="C237" s="19">
        <v>0.27</v>
      </c>
      <c r="D237" s="19">
        <v>0.49</v>
      </c>
      <c r="E237" s="100">
        <v>1</v>
      </c>
      <c r="F237" s="100">
        <v>1</v>
      </c>
      <c r="G237" s="100">
        <v>1</v>
      </c>
      <c r="H237" s="100">
        <v>1</v>
      </c>
      <c r="I237" s="100">
        <v>1</v>
      </c>
      <c r="J237" s="100">
        <v>1</v>
      </c>
      <c r="K237" s="19">
        <v>300</v>
      </c>
      <c r="L237" s="19">
        <v>2000</v>
      </c>
      <c r="M237" s="19">
        <v>300</v>
      </c>
      <c r="N237" s="85">
        <v>2800</v>
      </c>
      <c r="O237" s="19">
        <f t="shared" si="17"/>
        <v>0.87</v>
      </c>
      <c r="P237" s="85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85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93</v>
      </c>
      <c r="B238" s="19" t="s">
        <v>174</v>
      </c>
      <c r="C238" s="19">
        <v>0.27</v>
      </c>
      <c r="D238" s="19">
        <v>0.49</v>
      </c>
      <c r="E238" s="100">
        <v>1</v>
      </c>
      <c r="F238" s="100">
        <v>1</v>
      </c>
      <c r="G238" s="100">
        <v>1</v>
      </c>
      <c r="H238" s="100">
        <v>1</v>
      </c>
      <c r="I238" s="100">
        <v>1</v>
      </c>
      <c r="J238" s="100">
        <v>1</v>
      </c>
      <c r="K238" s="19">
        <v>300</v>
      </c>
      <c r="L238" s="19">
        <v>2000</v>
      </c>
      <c r="M238" s="19">
        <v>300</v>
      </c>
      <c r="N238" s="85">
        <v>2800</v>
      </c>
      <c r="O238" s="19">
        <f t="shared" si="17"/>
        <v>0.87</v>
      </c>
      <c r="P238" s="85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85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94</v>
      </c>
      <c r="B239" s="19" t="s">
        <v>175</v>
      </c>
      <c r="C239" s="19">
        <v>0.27</v>
      </c>
      <c r="D239" s="19">
        <v>0.49</v>
      </c>
      <c r="E239" s="100">
        <v>1</v>
      </c>
      <c r="F239" s="100">
        <v>1</v>
      </c>
      <c r="G239" s="100">
        <v>1</v>
      </c>
      <c r="H239" s="100">
        <v>1</v>
      </c>
      <c r="I239" s="100">
        <v>1</v>
      </c>
      <c r="J239" s="100">
        <v>1</v>
      </c>
      <c r="K239" s="19">
        <v>300</v>
      </c>
      <c r="L239" s="19">
        <v>2000</v>
      </c>
      <c r="M239" s="19">
        <v>300</v>
      </c>
      <c r="N239" s="85">
        <v>2800</v>
      </c>
      <c r="O239" s="19">
        <f t="shared" si="17"/>
        <v>0.87</v>
      </c>
      <c r="P239" s="85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85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450</v>
      </c>
      <c r="B240" s="19" t="s">
        <v>449</v>
      </c>
      <c r="C240" s="19">
        <v>0.27</v>
      </c>
      <c r="D240" s="19">
        <v>0.49</v>
      </c>
      <c r="E240" s="100">
        <v>1</v>
      </c>
      <c r="F240" s="100">
        <v>1</v>
      </c>
      <c r="G240" s="100">
        <v>1</v>
      </c>
      <c r="H240" s="100">
        <v>1</v>
      </c>
      <c r="I240" s="100">
        <v>1</v>
      </c>
      <c r="J240" s="100">
        <v>1</v>
      </c>
      <c r="K240" s="19">
        <v>300</v>
      </c>
      <c r="L240" s="19">
        <v>2000</v>
      </c>
      <c r="M240" s="19">
        <v>300</v>
      </c>
      <c r="N240" s="85">
        <v>2800</v>
      </c>
      <c r="O240" s="19">
        <f t="shared" si="17"/>
        <v>0.87</v>
      </c>
      <c r="P240" s="85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85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95</v>
      </c>
      <c r="B241" s="19" t="s">
        <v>176</v>
      </c>
      <c r="C241" s="19">
        <v>0.27</v>
      </c>
      <c r="D241" s="19">
        <v>0.49</v>
      </c>
      <c r="E241" s="100">
        <v>1</v>
      </c>
      <c r="F241" s="100">
        <v>1</v>
      </c>
      <c r="G241" s="100">
        <v>1</v>
      </c>
      <c r="H241" s="100">
        <v>1</v>
      </c>
      <c r="I241" s="100">
        <v>1</v>
      </c>
      <c r="J241" s="100">
        <v>1</v>
      </c>
      <c r="K241" s="19">
        <v>300</v>
      </c>
      <c r="L241" s="19">
        <v>2000</v>
      </c>
      <c r="M241" s="19">
        <v>300</v>
      </c>
      <c r="N241" s="85">
        <v>2800</v>
      </c>
      <c r="O241" s="19">
        <f t="shared" si="17"/>
        <v>0.87</v>
      </c>
      <c r="P241" s="85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85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444</v>
      </c>
      <c r="B242" s="19" t="s">
        <v>443</v>
      </c>
      <c r="C242" s="19">
        <v>0.17</v>
      </c>
      <c r="D242" s="19">
        <v>0.36</v>
      </c>
      <c r="E242" s="100">
        <v>1</v>
      </c>
      <c r="F242" s="100">
        <v>1</v>
      </c>
      <c r="G242" s="100">
        <v>1</v>
      </c>
      <c r="H242" s="100">
        <v>1</v>
      </c>
      <c r="I242" s="100">
        <v>1</v>
      </c>
      <c r="J242" s="100">
        <v>1</v>
      </c>
      <c r="K242" s="19">
        <v>300</v>
      </c>
      <c r="L242" s="19">
        <v>2000</v>
      </c>
      <c r="M242" s="19">
        <v>300</v>
      </c>
      <c r="N242" s="85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85">
        <v>3500</v>
      </c>
      <c r="Y242" s="19">
        <v>300</v>
      </c>
      <c r="Z242" s="85">
        <v>5200</v>
      </c>
      <c r="AA242" s="19">
        <f t="shared" si="16"/>
        <v>2.98</v>
      </c>
      <c r="AB242" s="19">
        <v>17.5</v>
      </c>
    </row>
    <row r="243" spans="1:28" ht="12.75">
      <c r="A243" s="19" t="s">
        <v>440</v>
      </c>
      <c r="B243" s="19" t="s">
        <v>439</v>
      </c>
      <c r="C243" s="19">
        <v>0.17</v>
      </c>
      <c r="D243" s="19">
        <v>0.36</v>
      </c>
      <c r="E243" s="100">
        <v>1</v>
      </c>
      <c r="F243" s="100">
        <v>1</v>
      </c>
      <c r="G243" s="100">
        <v>1</v>
      </c>
      <c r="H243" s="100">
        <v>1</v>
      </c>
      <c r="I243" s="100">
        <v>1</v>
      </c>
      <c r="J243" s="100">
        <v>1</v>
      </c>
      <c r="K243" s="19">
        <v>300</v>
      </c>
      <c r="L243" s="19">
        <v>2000</v>
      </c>
      <c r="M243" s="19">
        <v>300</v>
      </c>
      <c r="N243" s="85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85">
        <v>3500</v>
      </c>
      <c r="Y243" s="19">
        <v>300</v>
      </c>
      <c r="Z243" s="85">
        <v>5200</v>
      </c>
      <c r="AA243" s="19">
        <f t="shared" si="16"/>
        <v>2.98</v>
      </c>
      <c r="AB243" s="19">
        <v>17.5</v>
      </c>
    </row>
    <row r="244" spans="1:28" ht="12.75">
      <c r="A244" s="19" t="s">
        <v>442</v>
      </c>
      <c r="B244" s="19" t="s">
        <v>441</v>
      </c>
      <c r="C244" s="19">
        <v>0.17</v>
      </c>
      <c r="D244" s="19">
        <v>0.36</v>
      </c>
      <c r="E244" s="100">
        <v>1</v>
      </c>
      <c r="F244" s="100">
        <v>1</v>
      </c>
      <c r="G244" s="100">
        <v>1</v>
      </c>
      <c r="H244" s="100">
        <v>1</v>
      </c>
      <c r="I244" s="100">
        <v>1</v>
      </c>
      <c r="J244" s="100">
        <v>1</v>
      </c>
      <c r="K244" s="19">
        <v>300</v>
      </c>
      <c r="L244" s="19">
        <v>2000</v>
      </c>
      <c r="M244" s="19">
        <v>300</v>
      </c>
      <c r="N244" s="85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85">
        <v>3500</v>
      </c>
      <c r="Y244" s="19">
        <v>300</v>
      </c>
      <c r="Z244" s="85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446</v>
      </c>
      <c r="B245" s="19" t="s">
        <v>445</v>
      </c>
      <c r="C245" s="19">
        <v>0.17</v>
      </c>
      <c r="D245" s="19">
        <v>0.36</v>
      </c>
      <c r="E245" s="100">
        <v>1</v>
      </c>
      <c r="F245" s="100">
        <v>1</v>
      </c>
      <c r="G245" s="100">
        <v>1</v>
      </c>
      <c r="H245" s="100">
        <v>1</v>
      </c>
      <c r="I245" s="100">
        <v>1</v>
      </c>
      <c r="J245" s="100">
        <v>1</v>
      </c>
      <c r="K245" s="19">
        <v>300</v>
      </c>
      <c r="L245" s="19">
        <v>2000</v>
      </c>
      <c r="M245" s="19">
        <v>300</v>
      </c>
      <c r="N245" s="85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85">
        <v>3500</v>
      </c>
      <c r="Y245" s="19">
        <v>300</v>
      </c>
      <c r="Z245" s="85">
        <v>5200</v>
      </c>
      <c r="AA245" s="19">
        <f t="shared" si="16"/>
        <v>2.98</v>
      </c>
      <c r="AB245" s="19">
        <v>17.5</v>
      </c>
    </row>
    <row r="246" spans="1:28" ht="12.75">
      <c r="A246" s="19" t="s">
        <v>438</v>
      </c>
      <c r="B246" s="19" t="s">
        <v>437</v>
      </c>
      <c r="C246" s="19">
        <v>0.17</v>
      </c>
      <c r="D246" s="19">
        <v>0.36</v>
      </c>
      <c r="E246" s="100">
        <v>1</v>
      </c>
      <c r="F246" s="100">
        <v>1</v>
      </c>
      <c r="G246" s="100">
        <v>1</v>
      </c>
      <c r="H246" s="100">
        <v>1</v>
      </c>
      <c r="I246" s="100">
        <v>1</v>
      </c>
      <c r="J246" s="100">
        <v>1</v>
      </c>
      <c r="K246" s="19">
        <v>300</v>
      </c>
      <c r="L246" s="19">
        <v>2000</v>
      </c>
      <c r="M246" s="19">
        <v>300</v>
      </c>
      <c r="N246" s="85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85">
        <v>3500</v>
      </c>
      <c r="Y246" s="19">
        <v>300</v>
      </c>
      <c r="Z246" s="85">
        <v>5200</v>
      </c>
      <c r="AA246" s="19">
        <f t="shared" si="16"/>
        <v>2.98</v>
      </c>
      <c r="AB246" s="19">
        <v>17.5</v>
      </c>
    </row>
    <row r="247" spans="1:28" ht="12.75">
      <c r="A247" s="19" t="s">
        <v>448</v>
      </c>
      <c r="B247" s="19" t="s">
        <v>447</v>
      </c>
      <c r="C247" s="19">
        <v>0.17</v>
      </c>
      <c r="D247" s="19">
        <v>0.36</v>
      </c>
      <c r="E247" s="100">
        <v>1</v>
      </c>
      <c r="F247" s="100">
        <v>1</v>
      </c>
      <c r="G247" s="100">
        <v>1</v>
      </c>
      <c r="H247" s="100">
        <v>1</v>
      </c>
      <c r="I247" s="100">
        <v>1</v>
      </c>
      <c r="J247" s="100">
        <v>1</v>
      </c>
      <c r="K247" s="19">
        <v>300</v>
      </c>
      <c r="L247" s="19">
        <v>2000</v>
      </c>
      <c r="M247" s="19">
        <v>300</v>
      </c>
      <c r="N247" s="85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85">
        <v>3500</v>
      </c>
      <c r="Y247" s="19">
        <v>300</v>
      </c>
      <c r="Z247" s="85">
        <v>5200</v>
      </c>
      <c r="AA247" s="19">
        <f t="shared" si="16"/>
        <v>2.98</v>
      </c>
      <c r="AB247" s="19">
        <v>17.5</v>
      </c>
    </row>
    <row r="248" spans="1:28" ht="12.75">
      <c r="A248" s="19" t="s">
        <v>96</v>
      </c>
      <c r="B248" s="19" t="s">
        <v>177</v>
      </c>
      <c r="C248" s="19">
        <v>0.125</v>
      </c>
      <c r="D248" s="19">
        <v>0.35</v>
      </c>
      <c r="E248" s="100">
        <v>1</v>
      </c>
      <c r="F248" s="100">
        <v>1</v>
      </c>
      <c r="G248" s="100">
        <v>1</v>
      </c>
      <c r="H248" s="100">
        <v>1</v>
      </c>
      <c r="I248" s="100">
        <v>1</v>
      </c>
      <c r="J248" s="100">
        <v>1</v>
      </c>
      <c r="K248" s="19">
        <v>300</v>
      </c>
      <c r="L248" s="19">
        <v>2000</v>
      </c>
      <c r="M248" s="19">
        <v>300</v>
      </c>
      <c r="N248" s="85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85">
        <v>5500</v>
      </c>
      <c r="U248" s="19">
        <f t="shared" si="18"/>
        <v>1.48</v>
      </c>
      <c r="V248" s="19">
        <v>11.8</v>
      </c>
      <c r="W248" s="19">
        <v>300</v>
      </c>
      <c r="X248" s="85">
        <v>3500</v>
      </c>
      <c r="Y248" s="19">
        <v>300</v>
      </c>
      <c r="Z248" s="85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14"/>
    </row>
    <row r="2" spans="1:34" s="17" customFormat="1" ht="18" customHeight="1">
      <c r="A2" s="27" t="s">
        <v>226</v>
      </c>
      <c r="B2" s="28" t="s">
        <v>235</v>
      </c>
      <c r="C2" s="28" t="s">
        <v>222</v>
      </c>
      <c r="D2" s="31" t="s">
        <v>452</v>
      </c>
      <c r="E2" s="31" t="s">
        <v>455</v>
      </c>
      <c r="F2" s="31" t="s">
        <v>456</v>
      </c>
      <c r="G2" s="16"/>
      <c r="H2" s="16" t="s">
        <v>464</v>
      </c>
      <c r="I2" s="16" t="s">
        <v>465</v>
      </c>
      <c r="J2" s="16"/>
      <c r="K2" s="16" t="s">
        <v>234</v>
      </c>
      <c r="L2" s="16" t="s">
        <v>236</v>
      </c>
      <c r="M2" s="16"/>
      <c r="N2" s="15" t="s">
        <v>233</v>
      </c>
      <c r="O2" s="15" t="s">
        <v>237</v>
      </c>
      <c r="P2" s="15"/>
      <c r="Q2" s="15" t="s">
        <v>232</v>
      </c>
      <c r="R2" s="15" t="s">
        <v>238</v>
      </c>
      <c r="S2" s="15"/>
      <c r="T2" s="15" t="s">
        <v>231</v>
      </c>
      <c r="U2" s="15" t="s">
        <v>230</v>
      </c>
      <c r="W2" s="33"/>
      <c r="X2" s="33"/>
      <c r="Y2" s="33"/>
      <c r="Z2" s="33"/>
      <c r="AA2" s="33"/>
      <c r="AB2" s="33"/>
      <c r="AC2" s="115"/>
      <c r="AD2" s="16" t="s">
        <v>578</v>
      </c>
      <c r="AE2" s="16" t="s">
        <v>579</v>
      </c>
      <c r="AF2" s="16"/>
      <c r="AG2" s="16" t="s">
        <v>580</v>
      </c>
      <c r="AH2" s="16" t="s">
        <v>581</v>
      </c>
    </row>
    <row r="3" spans="1:34" ht="12.75">
      <c r="A3" s="12" t="s">
        <v>16</v>
      </c>
      <c r="B3" s="12" t="s">
        <v>387</v>
      </c>
      <c r="C3" s="12">
        <v>0.21</v>
      </c>
      <c r="D3" s="12">
        <v>0.3</v>
      </c>
      <c r="H3" s="12" t="s">
        <v>16</v>
      </c>
      <c r="I3" s="12" t="s">
        <v>387</v>
      </c>
      <c r="K3" s="12" t="s">
        <v>16</v>
      </c>
      <c r="L3" s="12" t="s">
        <v>387</v>
      </c>
      <c r="N3" s="19" t="s">
        <v>119</v>
      </c>
      <c r="O3" s="19" t="s">
        <v>206</v>
      </c>
      <c r="P3" s="19"/>
      <c r="Q3" s="19" t="s">
        <v>113</v>
      </c>
      <c r="R3" s="19" t="s">
        <v>215</v>
      </c>
      <c r="S3" s="19"/>
      <c r="T3" s="19" t="s">
        <v>36</v>
      </c>
      <c r="U3" s="19" t="s">
        <v>415</v>
      </c>
      <c r="W3" s="29"/>
      <c r="X3" s="29"/>
      <c r="Y3" s="30"/>
      <c r="Z3" s="30"/>
      <c r="AA3" s="113"/>
      <c r="AB3" s="30"/>
      <c r="AC3" s="116"/>
      <c r="AD3" s="12" t="s">
        <v>16</v>
      </c>
      <c r="AE3" s="12" t="s">
        <v>387</v>
      </c>
      <c r="AG3" s="12" t="s">
        <v>16</v>
      </c>
      <c r="AH3" s="12" t="s">
        <v>387</v>
      </c>
    </row>
    <row r="4" spans="1:34" ht="12.75">
      <c r="A4" s="12" t="s">
        <v>17</v>
      </c>
      <c r="B4" s="12" t="s">
        <v>388</v>
      </c>
      <c r="C4" s="12">
        <v>0.21</v>
      </c>
      <c r="D4" s="12">
        <v>0.3</v>
      </c>
      <c r="H4" s="12" t="s">
        <v>17</v>
      </c>
      <c r="I4" s="12" t="s">
        <v>388</v>
      </c>
      <c r="K4" s="12" t="s">
        <v>17</v>
      </c>
      <c r="L4" s="12" t="s">
        <v>388</v>
      </c>
      <c r="N4" s="19" t="s">
        <v>120</v>
      </c>
      <c r="O4" s="19" t="s">
        <v>207</v>
      </c>
      <c r="P4" s="19"/>
      <c r="Q4" s="19" t="s">
        <v>114</v>
      </c>
      <c r="R4" s="19" t="s">
        <v>216</v>
      </c>
      <c r="S4" s="19"/>
      <c r="T4" s="19" t="s">
        <v>37</v>
      </c>
      <c r="U4" s="19" t="s">
        <v>416</v>
      </c>
      <c r="W4" s="29"/>
      <c r="X4" s="29"/>
      <c r="Y4" s="30"/>
      <c r="Z4" s="30"/>
      <c r="AA4" s="113"/>
      <c r="AB4" s="30"/>
      <c r="AC4" s="116"/>
      <c r="AD4" s="12" t="s">
        <v>17</v>
      </c>
      <c r="AE4" s="12" t="s">
        <v>388</v>
      </c>
      <c r="AG4" s="12" t="s">
        <v>17</v>
      </c>
      <c r="AH4" s="12" t="s">
        <v>388</v>
      </c>
    </row>
    <row r="5" spans="1:34" ht="12.75">
      <c r="A5" s="12" t="s">
        <v>18</v>
      </c>
      <c r="B5" s="12" t="s">
        <v>400</v>
      </c>
      <c r="C5" s="12">
        <v>0.21</v>
      </c>
      <c r="D5" s="12">
        <v>0.3</v>
      </c>
      <c r="H5" s="12" t="s">
        <v>18</v>
      </c>
      <c r="I5" s="12" t="s">
        <v>400</v>
      </c>
      <c r="K5" s="12" t="s">
        <v>18</v>
      </c>
      <c r="L5" s="12" t="s">
        <v>400</v>
      </c>
      <c r="N5" s="19" t="s">
        <v>121</v>
      </c>
      <c r="O5" s="19" t="s">
        <v>208</v>
      </c>
      <c r="P5" s="19"/>
      <c r="Q5" s="19" t="s">
        <v>115</v>
      </c>
      <c r="R5" s="19" t="s">
        <v>217</v>
      </c>
      <c r="S5" s="19"/>
      <c r="T5" s="19" t="s">
        <v>38</v>
      </c>
      <c r="U5" s="19" t="s">
        <v>419</v>
      </c>
      <c r="W5" s="29"/>
      <c r="X5" s="29"/>
      <c r="Y5" s="30"/>
      <c r="Z5" s="30"/>
      <c r="AA5" s="30"/>
      <c r="AB5" s="30"/>
      <c r="AC5" s="116"/>
      <c r="AD5" s="12" t="s">
        <v>18</v>
      </c>
      <c r="AE5" s="12" t="s">
        <v>400</v>
      </c>
      <c r="AG5" s="12" t="s">
        <v>18</v>
      </c>
      <c r="AH5" s="12" t="s">
        <v>400</v>
      </c>
    </row>
    <row r="6" spans="1:34" ht="12.75">
      <c r="A6" s="12" t="s">
        <v>19</v>
      </c>
      <c r="B6" s="12" t="s">
        <v>392</v>
      </c>
      <c r="C6" s="12">
        <v>0.21</v>
      </c>
      <c r="D6" s="12">
        <v>0.3</v>
      </c>
      <c r="H6" s="12" t="s">
        <v>19</v>
      </c>
      <c r="I6" s="12" t="s">
        <v>392</v>
      </c>
      <c r="K6" s="12" t="s">
        <v>19</v>
      </c>
      <c r="L6" s="12" t="s">
        <v>392</v>
      </c>
      <c r="N6" s="19" t="s">
        <v>122</v>
      </c>
      <c r="O6" s="19" t="s">
        <v>209</v>
      </c>
      <c r="P6" s="19"/>
      <c r="Q6" s="19" t="s">
        <v>116</v>
      </c>
      <c r="R6" s="19" t="s">
        <v>218</v>
      </c>
      <c r="S6" s="19"/>
      <c r="T6" s="19" t="s">
        <v>39</v>
      </c>
      <c r="U6" s="19" t="s">
        <v>423</v>
      </c>
      <c r="W6" s="29"/>
      <c r="X6" s="29"/>
      <c r="Y6" s="30"/>
      <c r="Z6" s="30"/>
      <c r="AA6" s="38"/>
      <c r="AB6" s="38"/>
      <c r="AD6" s="12" t="s">
        <v>19</v>
      </c>
      <c r="AE6" s="12" t="s">
        <v>392</v>
      </c>
      <c r="AG6" s="12" t="s">
        <v>19</v>
      </c>
      <c r="AH6" s="12" t="s">
        <v>392</v>
      </c>
    </row>
    <row r="7" spans="1:34" ht="12.75">
      <c r="A7" s="12" t="s">
        <v>20</v>
      </c>
      <c r="B7" s="12" t="s">
        <v>393</v>
      </c>
      <c r="C7" s="12">
        <v>0.21</v>
      </c>
      <c r="D7" s="12">
        <v>0.3</v>
      </c>
      <c r="H7" s="12" t="s">
        <v>20</v>
      </c>
      <c r="I7" s="12" t="s">
        <v>393</v>
      </c>
      <c r="K7" s="12" t="s">
        <v>20</v>
      </c>
      <c r="L7" s="12" t="s">
        <v>393</v>
      </c>
      <c r="N7" s="19" t="s">
        <v>123</v>
      </c>
      <c r="O7" s="19" t="s">
        <v>210</v>
      </c>
      <c r="P7" s="19"/>
      <c r="Q7" s="19" t="s">
        <v>117</v>
      </c>
      <c r="R7" s="19" t="s">
        <v>219</v>
      </c>
      <c r="S7" s="19"/>
      <c r="T7" s="19" t="s">
        <v>40</v>
      </c>
      <c r="U7" s="19" t="s">
        <v>424</v>
      </c>
      <c r="W7" s="29"/>
      <c r="X7" s="29"/>
      <c r="Y7" s="30"/>
      <c r="Z7" s="30"/>
      <c r="AA7" s="38"/>
      <c r="AB7" s="38"/>
      <c r="AD7" s="12" t="s">
        <v>20</v>
      </c>
      <c r="AE7" s="12" t="s">
        <v>393</v>
      </c>
      <c r="AG7" s="12" t="s">
        <v>20</v>
      </c>
      <c r="AH7" s="12" t="s">
        <v>393</v>
      </c>
    </row>
    <row r="8" spans="1:34" ht="12.75">
      <c r="A8" s="12" t="s">
        <v>21</v>
      </c>
      <c r="B8" s="12" t="s">
        <v>391</v>
      </c>
      <c r="C8" s="12">
        <v>0.21</v>
      </c>
      <c r="D8" s="12">
        <v>0.3</v>
      </c>
      <c r="H8" s="12" t="s">
        <v>21</v>
      </c>
      <c r="I8" s="12" t="s">
        <v>391</v>
      </c>
      <c r="K8" s="12" t="s">
        <v>21</v>
      </c>
      <c r="L8" s="12" t="s">
        <v>391</v>
      </c>
      <c r="N8" s="19" t="s">
        <v>195</v>
      </c>
      <c r="O8" s="19" t="s">
        <v>194</v>
      </c>
      <c r="P8" s="19"/>
      <c r="Q8" s="19" t="s">
        <v>118</v>
      </c>
      <c r="R8" s="19" t="s">
        <v>220</v>
      </c>
      <c r="S8" s="19"/>
      <c r="T8" s="19" t="s">
        <v>41</v>
      </c>
      <c r="U8" s="19" t="s">
        <v>422</v>
      </c>
      <c r="W8" s="29"/>
      <c r="X8" s="29"/>
      <c r="Y8" s="30"/>
      <c r="Z8" s="30"/>
      <c r="AD8" s="12" t="s">
        <v>21</v>
      </c>
      <c r="AE8" s="12" t="s">
        <v>391</v>
      </c>
      <c r="AG8" s="12" t="s">
        <v>21</v>
      </c>
      <c r="AH8" s="12" t="s">
        <v>391</v>
      </c>
    </row>
    <row r="9" spans="1:34" ht="12.75">
      <c r="A9" s="12" t="s">
        <v>22</v>
      </c>
      <c r="B9" s="12" t="s">
        <v>389</v>
      </c>
      <c r="C9" s="12">
        <v>0.21</v>
      </c>
      <c r="D9" s="12">
        <v>0.3</v>
      </c>
      <c r="H9" s="12" t="s">
        <v>22</v>
      </c>
      <c r="I9" s="12" t="s">
        <v>389</v>
      </c>
      <c r="K9" s="12" t="s">
        <v>22</v>
      </c>
      <c r="L9" s="12" t="s">
        <v>389</v>
      </c>
      <c r="N9" s="19" t="s">
        <v>197</v>
      </c>
      <c r="O9" s="19" t="s">
        <v>196</v>
      </c>
      <c r="P9" s="19"/>
      <c r="Q9" s="19" t="s">
        <v>97</v>
      </c>
      <c r="R9" s="19" t="s">
        <v>188</v>
      </c>
      <c r="S9" s="19"/>
      <c r="T9" s="19" t="s">
        <v>42</v>
      </c>
      <c r="U9" s="19" t="s">
        <v>417</v>
      </c>
      <c r="W9" s="26"/>
      <c r="X9" s="26"/>
      <c r="Y9" s="32"/>
      <c r="Z9" s="26"/>
      <c r="AD9" s="12" t="s">
        <v>22</v>
      </c>
      <c r="AE9" s="12" t="s">
        <v>389</v>
      </c>
      <c r="AG9" s="12" t="s">
        <v>22</v>
      </c>
      <c r="AH9" s="12" t="s">
        <v>389</v>
      </c>
    </row>
    <row r="10" spans="1:34" ht="12.75">
      <c r="A10" s="12" t="s">
        <v>23</v>
      </c>
      <c r="B10" s="12" t="s">
        <v>390</v>
      </c>
      <c r="C10" s="12">
        <v>0.21</v>
      </c>
      <c r="D10" s="12">
        <v>0.3</v>
      </c>
      <c r="H10" s="12" t="s">
        <v>23</v>
      </c>
      <c r="I10" s="12" t="s">
        <v>390</v>
      </c>
      <c r="K10" s="12" t="s">
        <v>23</v>
      </c>
      <c r="L10" s="12" t="s">
        <v>390</v>
      </c>
      <c r="N10" s="19" t="s">
        <v>199</v>
      </c>
      <c r="O10" s="19" t="s">
        <v>198</v>
      </c>
      <c r="P10" s="19"/>
      <c r="Q10" s="19" t="s">
        <v>98</v>
      </c>
      <c r="R10" s="19" t="s">
        <v>189</v>
      </c>
      <c r="S10" s="19"/>
      <c r="T10" s="19" t="s">
        <v>43</v>
      </c>
      <c r="U10" s="19" t="s">
        <v>418</v>
      </c>
      <c r="W10" s="33"/>
      <c r="X10" s="33"/>
      <c r="Y10" s="33"/>
      <c r="Z10" s="33"/>
      <c r="AD10" s="12" t="s">
        <v>23</v>
      </c>
      <c r="AE10" s="12" t="s">
        <v>390</v>
      </c>
      <c r="AG10" s="12" t="s">
        <v>23</v>
      </c>
      <c r="AH10" s="12" t="s">
        <v>390</v>
      </c>
    </row>
    <row r="11" spans="1:34" ht="12.75">
      <c r="A11" s="12" t="s">
        <v>24</v>
      </c>
      <c r="B11" s="12" t="s">
        <v>397</v>
      </c>
      <c r="C11" s="12">
        <v>0.21</v>
      </c>
      <c r="D11" s="12">
        <v>0.3</v>
      </c>
      <c r="H11" s="12" t="s">
        <v>24</v>
      </c>
      <c r="I11" s="12" t="s">
        <v>397</v>
      </c>
      <c r="K11" s="12" t="s">
        <v>24</v>
      </c>
      <c r="L11" s="12" t="s">
        <v>397</v>
      </c>
      <c r="N11" s="19" t="s">
        <v>201</v>
      </c>
      <c r="O11" s="19" t="s">
        <v>200</v>
      </c>
      <c r="P11" s="19"/>
      <c r="Q11" s="19" t="s">
        <v>99</v>
      </c>
      <c r="R11" s="19" t="s">
        <v>190</v>
      </c>
      <c r="S11" s="19"/>
      <c r="T11" s="19" t="s">
        <v>44</v>
      </c>
      <c r="U11" s="19" t="s">
        <v>427</v>
      </c>
      <c r="W11" s="29"/>
      <c r="X11" s="29"/>
      <c r="Y11" s="30"/>
      <c r="Z11" s="30"/>
      <c r="AD11" s="12" t="s">
        <v>24</v>
      </c>
      <c r="AE11" s="12" t="s">
        <v>397</v>
      </c>
      <c r="AG11" s="12" t="s">
        <v>24</v>
      </c>
      <c r="AH11" s="12" t="s">
        <v>397</v>
      </c>
    </row>
    <row r="12" spans="1:34" ht="12.75">
      <c r="A12" s="12" t="s">
        <v>25</v>
      </c>
      <c r="B12" s="12" t="s">
        <v>396</v>
      </c>
      <c r="C12" s="12">
        <v>0.21</v>
      </c>
      <c r="D12" s="12">
        <v>0.3</v>
      </c>
      <c r="H12" s="12" t="s">
        <v>25</v>
      </c>
      <c r="I12" s="12" t="s">
        <v>396</v>
      </c>
      <c r="K12" s="12" t="s">
        <v>25</v>
      </c>
      <c r="L12" s="12" t="s">
        <v>396</v>
      </c>
      <c r="N12" s="19" t="s">
        <v>203</v>
      </c>
      <c r="O12" s="19" t="s">
        <v>202</v>
      </c>
      <c r="P12" s="19"/>
      <c r="Q12" s="19" t="s">
        <v>100</v>
      </c>
      <c r="R12" s="19" t="s">
        <v>191</v>
      </c>
      <c r="S12" s="19"/>
      <c r="T12" s="19" t="s">
        <v>45</v>
      </c>
      <c r="U12" s="19" t="s">
        <v>426</v>
      </c>
      <c r="Y12" s="14"/>
      <c r="AB12" s="89"/>
      <c r="AC12" s="89"/>
      <c r="AD12" s="12" t="s">
        <v>25</v>
      </c>
      <c r="AE12" s="12" t="s">
        <v>396</v>
      </c>
      <c r="AG12" s="12" t="s">
        <v>25</v>
      </c>
      <c r="AH12" s="12" t="s">
        <v>396</v>
      </c>
    </row>
    <row r="13" spans="1:34" ht="12.75">
      <c r="A13" s="12" t="s">
        <v>26</v>
      </c>
      <c r="B13" s="12" t="s">
        <v>395</v>
      </c>
      <c r="C13" s="12">
        <v>0.21</v>
      </c>
      <c r="D13" s="12">
        <v>0.3</v>
      </c>
      <c r="H13" s="12" t="s">
        <v>26</v>
      </c>
      <c r="I13" s="12" t="s">
        <v>395</v>
      </c>
      <c r="K13" s="12" t="s">
        <v>26</v>
      </c>
      <c r="L13" s="12" t="s">
        <v>395</v>
      </c>
      <c r="N13" s="19" t="s">
        <v>205</v>
      </c>
      <c r="O13" s="19" t="s">
        <v>204</v>
      </c>
      <c r="P13" s="19"/>
      <c r="Q13" s="19" t="s">
        <v>101</v>
      </c>
      <c r="R13" s="19" t="s">
        <v>192</v>
      </c>
      <c r="S13" s="19"/>
      <c r="T13" s="19" t="s">
        <v>432</v>
      </c>
      <c r="U13" s="19" t="s">
        <v>431</v>
      </c>
      <c r="W13" s="33"/>
      <c r="X13" s="33"/>
      <c r="Y13" s="33"/>
      <c r="Z13" s="33"/>
      <c r="AA13" s="112"/>
      <c r="AB13" s="112"/>
      <c r="AC13" s="112"/>
      <c r="AD13" s="12" t="s">
        <v>26</v>
      </c>
      <c r="AE13" s="12" t="s">
        <v>395</v>
      </c>
      <c r="AG13" s="12" t="s">
        <v>26</v>
      </c>
      <c r="AH13" s="12" t="s">
        <v>395</v>
      </c>
    </row>
    <row r="14" spans="1:34" ht="12.75">
      <c r="A14" s="12" t="s">
        <v>27</v>
      </c>
      <c r="B14" s="12" t="s">
        <v>394</v>
      </c>
      <c r="C14" s="12">
        <v>0.21</v>
      </c>
      <c r="D14" s="12">
        <v>0.3</v>
      </c>
      <c r="H14" s="12" t="s">
        <v>27</v>
      </c>
      <c r="I14" s="12" t="s">
        <v>394</v>
      </c>
      <c r="K14" s="12" t="s">
        <v>27</v>
      </c>
      <c r="L14" s="12" t="s">
        <v>394</v>
      </c>
      <c r="N14" s="19" t="s">
        <v>113</v>
      </c>
      <c r="O14" s="19" t="s">
        <v>215</v>
      </c>
      <c r="P14" s="19"/>
      <c r="Q14" s="19" t="s">
        <v>102</v>
      </c>
      <c r="R14" s="19" t="s">
        <v>193</v>
      </c>
      <c r="S14" s="19"/>
      <c r="T14" s="19" t="s">
        <v>46</v>
      </c>
      <c r="U14" s="19" t="s">
        <v>428</v>
      </c>
      <c r="W14" s="29"/>
      <c r="X14" s="29"/>
      <c r="Y14" s="30"/>
      <c r="Z14" s="30"/>
      <c r="AA14" s="113"/>
      <c r="AB14" s="113"/>
      <c r="AC14" s="30"/>
      <c r="AD14" s="12" t="s">
        <v>27</v>
      </c>
      <c r="AE14" s="12" t="s">
        <v>394</v>
      </c>
      <c r="AG14" s="12" t="s">
        <v>27</v>
      </c>
      <c r="AH14" s="12" t="s">
        <v>394</v>
      </c>
    </row>
    <row r="15" spans="1:34" ht="12.75">
      <c r="A15" s="12" t="s">
        <v>28</v>
      </c>
      <c r="B15" s="12" t="s">
        <v>399</v>
      </c>
      <c r="C15" s="12">
        <v>0.21</v>
      </c>
      <c r="D15" s="12">
        <v>0.3</v>
      </c>
      <c r="H15" s="12" t="s">
        <v>28</v>
      </c>
      <c r="I15" s="12" t="s">
        <v>399</v>
      </c>
      <c r="K15" s="12" t="s">
        <v>28</v>
      </c>
      <c r="L15" s="12" t="s">
        <v>399</v>
      </c>
      <c r="N15" s="19" t="s">
        <v>114</v>
      </c>
      <c r="O15" s="19" t="s">
        <v>216</v>
      </c>
      <c r="P15" s="19"/>
      <c r="Q15" s="19" t="s">
        <v>109</v>
      </c>
      <c r="R15" s="19" t="s">
        <v>211</v>
      </c>
      <c r="S15" s="19"/>
      <c r="T15" s="19" t="s">
        <v>47</v>
      </c>
      <c r="U15" s="19" t="s">
        <v>429</v>
      </c>
      <c r="W15" s="29"/>
      <c r="X15" s="29"/>
      <c r="Y15" s="30"/>
      <c r="Z15" s="30"/>
      <c r="AA15" s="113"/>
      <c r="AB15" s="113"/>
      <c r="AC15" s="30"/>
      <c r="AD15" s="12" t="s">
        <v>28</v>
      </c>
      <c r="AE15" s="12" t="s">
        <v>399</v>
      </c>
      <c r="AG15" s="12" t="s">
        <v>28</v>
      </c>
      <c r="AH15" s="12" t="s">
        <v>399</v>
      </c>
    </row>
    <row r="16" spans="1:34" ht="12.75">
      <c r="A16" s="12" t="s">
        <v>29</v>
      </c>
      <c r="B16" s="12" t="s">
        <v>398</v>
      </c>
      <c r="C16" s="12">
        <v>0.21</v>
      </c>
      <c r="D16" s="12">
        <v>0.3</v>
      </c>
      <c r="H16" s="12" t="s">
        <v>29</v>
      </c>
      <c r="I16" s="12" t="s">
        <v>398</v>
      </c>
      <c r="K16" s="12" t="s">
        <v>29</v>
      </c>
      <c r="L16" s="12" t="s">
        <v>398</v>
      </c>
      <c r="N16" s="19" t="s">
        <v>115</v>
      </c>
      <c r="O16" s="19" t="s">
        <v>217</v>
      </c>
      <c r="P16" s="19"/>
      <c r="Q16" s="19" t="s">
        <v>110</v>
      </c>
      <c r="R16" s="19" t="s">
        <v>212</v>
      </c>
      <c r="S16" s="19"/>
      <c r="T16" s="19" t="s">
        <v>48</v>
      </c>
      <c r="U16" s="19" t="s">
        <v>430</v>
      </c>
      <c r="W16" s="29"/>
      <c r="X16" s="29"/>
      <c r="Y16" s="30"/>
      <c r="Z16" s="30"/>
      <c r="AA16" s="113"/>
      <c r="AB16" s="113"/>
      <c r="AC16" s="113"/>
      <c r="AD16" s="12" t="s">
        <v>29</v>
      </c>
      <c r="AE16" s="12" t="s">
        <v>398</v>
      </c>
      <c r="AG16" s="12" t="s">
        <v>29</v>
      </c>
      <c r="AH16" s="12" t="s">
        <v>398</v>
      </c>
    </row>
    <row r="17" spans="1:34" ht="12.75">
      <c r="A17" s="12" t="s">
        <v>414</v>
      </c>
      <c r="B17" s="12" t="s">
        <v>413</v>
      </c>
      <c r="C17" s="12">
        <v>0.21</v>
      </c>
      <c r="D17" s="12">
        <v>0.3</v>
      </c>
      <c r="H17" s="12" t="s">
        <v>414</v>
      </c>
      <c r="I17" s="12" t="s">
        <v>413</v>
      </c>
      <c r="K17" s="12" t="s">
        <v>414</v>
      </c>
      <c r="L17" s="12" t="s">
        <v>413</v>
      </c>
      <c r="N17" s="19" t="s">
        <v>116</v>
      </c>
      <c r="O17" s="19" t="s">
        <v>218</v>
      </c>
      <c r="P17" s="19"/>
      <c r="Q17" s="19" t="s">
        <v>111</v>
      </c>
      <c r="R17" s="19" t="s">
        <v>213</v>
      </c>
      <c r="S17" s="19"/>
      <c r="T17" s="19" t="s">
        <v>49</v>
      </c>
      <c r="U17" s="19" t="s">
        <v>425</v>
      </c>
      <c r="W17" s="26"/>
      <c r="X17" s="30"/>
      <c r="Y17" s="30"/>
      <c r="Z17" s="30"/>
      <c r="AA17" s="30"/>
      <c r="AB17" s="30"/>
      <c r="AC17" s="30"/>
      <c r="AD17" s="12" t="s">
        <v>414</v>
      </c>
      <c r="AE17" s="12" t="s">
        <v>413</v>
      </c>
      <c r="AG17" s="12" t="s">
        <v>414</v>
      </c>
      <c r="AH17" s="12" t="s">
        <v>413</v>
      </c>
    </row>
    <row r="18" spans="1:34" ht="12.75">
      <c r="A18" s="12" t="s">
        <v>30</v>
      </c>
      <c r="B18" s="12" t="s">
        <v>405</v>
      </c>
      <c r="C18" s="12">
        <v>0.21</v>
      </c>
      <c r="D18" s="12">
        <v>0.3</v>
      </c>
      <c r="H18" s="12" t="s">
        <v>30</v>
      </c>
      <c r="I18" s="12" t="s">
        <v>405</v>
      </c>
      <c r="K18" s="12" t="s">
        <v>30</v>
      </c>
      <c r="L18" s="12" t="s">
        <v>405</v>
      </c>
      <c r="N18" s="19" t="s">
        <v>117</v>
      </c>
      <c r="O18" s="19" t="s">
        <v>219</v>
      </c>
      <c r="P18" s="19"/>
      <c r="Q18" s="19" t="s">
        <v>112</v>
      </c>
      <c r="R18" s="19" t="s">
        <v>214</v>
      </c>
      <c r="S18" s="19"/>
      <c r="T18" s="19" t="s">
        <v>50</v>
      </c>
      <c r="U18" s="19" t="s">
        <v>420</v>
      </c>
      <c r="W18" s="26"/>
      <c r="X18" s="30"/>
      <c r="Y18" s="30"/>
      <c r="Z18" s="30"/>
      <c r="AA18" s="30"/>
      <c r="AB18" s="30"/>
      <c r="AC18" s="30"/>
      <c r="AD18" s="12" t="s">
        <v>30</v>
      </c>
      <c r="AE18" s="12" t="s">
        <v>405</v>
      </c>
      <c r="AG18" s="12" t="s">
        <v>30</v>
      </c>
      <c r="AH18" s="12" t="s">
        <v>405</v>
      </c>
    </row>
    <row r="19" spans="1:34" ht="12.75">
      <c r="A19" s="12" t="s">
        <v>31</v>
      </c>
      <c r="B19" s="12" t="s">
        <v>404</v>
      </c>
      <c r="C19" s="12">
        <v>0.21</v>
      </c>
      <c r="D19" s="12">
        <v>0.3</v>
      </c>
      <c r="H19" s="12" t="s">
        <v>31</v>
      </c>
      <c r="I19" s="12" t="s">
        <v>404</v>
      </c>
      <c r="K19" s="12" t="s">
        <v>31</v>
      </c>
      <c r="L19" s="12" t="s">
        <v>404</v>
      </c>
      <c r="N19" s="19" t="s">
        <v>118</v>
      </c>
      <c r="O19" s="19" t="s">
        <v>220</v>
      </c>
      <c r="P19" s="19"/>
      <c r="Q19" s="19" t="s">
        <v>103</v>
      </c>
      <c r="R19" s="19" t="s">
        <v>182</v>
      </c>
      <c r="S19" s="19"/>
      <c r="T19" s="19" t="s">
        <v>51</v>
      </c>
      <c r="U19" s="19" t="s">
        <v>421</v>
      </c>
      <c r="W19" s="26"/>
      <c r="X19" s="113"/>
      <c r="Y19" s="30"/>
      <c r="Z19" s="30"/>
      <c r="AA19" s="30"/>
      <c r="AB19" s="30"/>
      <c r="AC19" s="30"/>
      <c r="AD19" s="12" t="s">
        <v>31</v>
      </c>
      <c r="AE19" s="12" t="s">
        <v>404</v>
      </c>
      <c r="AG19" s="12" t="s">
        <v>31</v>
      </c>
      <c r="AH19" s="12" t="s">
        <v>404</v>
      </c>
    </row>
    <row r="20" spans="1:34" ht="12.75">
      <c r="A20" s="12" t="s">
        <v>408</v>
      </c>
      <c r="B20" s="12" t="s">
        <v>407</v>
      </c>
      <c r="C20" s="12">
        <v>0.21</v>
      </c>
      <c r="D20" s="12">
        <v>0.3</v>
      </c>
      <c r="H20" s="12" t="s">
        <v>408</v>
      </c>
      <c r="I20" s="12" t="s">
        <v>407</v>
      </c>
      <c r="K20" s="12" t="s">
        <v>408</v>
      </c>
      <c r="L20" s="12" t="s">
        <v>407</v>
      </c>
      <c r="N20" s="19" t="s">
        <v>109</v>
      </c>
      <c r="O20" s="19" t="s">
        <v>211</v>
      </c>
      <c r="P20" s="19"/>
      <c r="Q20" s="19" t="s">
        <v>104</v>
      </c>
      <c r="R20" s="19" t="s">
        <v>183</v>
      </c>
      <c r="S20" s="19"/>
      <c r="T20" s="19" t="s">
        <v>434</v>
      </c>
      <c r="U20" s="19" t="s">
        <v>433</v>
      </c>
      <c r="W20" s="26"/>
      <c r="X20" s="113"/>
      <c r="Y20" s="30"/>
      <c r="Z20" s="30"/>
      <c r="AA20" s="30"/>
      <c r="AB20" s="30"/>
      <c r="AC20" s="30"/>
      <c r="AD20" s="12" t="s">
        <v>408</v>
      </c>
      <c r="AE20" s="12" t="s">
        <v>407</v>
      </c>
      <c r="AG20" s="12" t="s">
        <v>408</v>
      </c>
      <c r="AH20" s="12" t="s">
        <v>407</v>
      </c>
    </row>
    <row r="21" spans="1:34" ht="12.75">
      <c r="A21" s="12" t="s">
        <v>410</v>
      </c>
      <c r="B21" s="12" t="s">
        <v>409</v>
      </c>
      <c r="C21" s="12">
        <v>0.21</v>
      </c>
      <c r="D21" s="12">
        <v>0.3</v>
      </c>
      <c r="H21" s="12" t="s">
        <v>410</v>
      </c>
      <c r="I21" s="12" t="s">
        <v>409</v>
      </c>
      <c r="K21" s="12" t="s">
        <v>410</v>
      </c>
      <c r="L21" s="12" t="s">
        <v>409</v>
      </c>
      <c r="N21" s="19" t="s">
        <v>110</v>
      </c>
      <c r="O21" s="19" t="s">
        <v>212</v>
      </c>
      <c r="P21" s="19"/>
      <c r="Q21" s="19" t="s">
        <v>105</v>
      </c>
      <c r="R21" s="19" t="s">
        <v>184</v>
      </c>
      <c r="S21" s="19"/>
      <c r="T21" s="126" t="s">
        <v>546</v>
      </c>
      <c r="U21" s="126" t="s">
        <v>547</v>
      </c>
      <c r="W21" s="26"/>
      <c r="X21" s="113"/>
      <c r="Y21" s="30"/>
      <c r="Z21" s="30"/>
      <c r="AA21" s="30"/>
      <c r="AB21" s="30"/>
      <c r="AC21" s="30"/>
      <c r="AD21" s="12" t="s">
        <v>410</v>
      </c>
      <c r="AE21" s="12" t="s">
        <v>409</v>
      </c>
      <c r="AG21" s="12" t="s">
        <v>410</v>
      </c>
      <c r="AH21" s="12" t="s">
        <v>409</v>
      </c>
    </row>
    <row r="22" spans="1:34" ht="12.75">
      <c r="A22" s="12" t="s">
        <v>32</v>
      </c>
      <c r="B22" s="12" t="s">
        <v>406</v>
      </c>
      <c r="C22" s="12">
        <v>0.21</v>
      </c>
      <c r="D22" s="12">
        <v>0.3</v>
      </c>
      <c r="H22" s="12" t="s">
        <v>32</v>
      </c>
      <c r="I22" s="12" t="s">
        <v>406</v>
      </c>
      <c r="K22" s="12" t="s">
        <v>32</v>
      </c>
      <c r="L22" s="12" t="s">
        <v>406</v>
      </c>
      <c r="N22" s="19" t="s">
        <v>111</v>
      </c>
      <c r="O22" s="19" t="s">
        <v>213</v>
      </c>
      <c r="P22" s="19"/>
      <c r="Q22" s="19" t="s">
        <v>106</v>
      </c>
      <c r="R22" s="19" t="s">
        <v>185</v>
      </c>
      <c r="S22" s="19"/>
      <c r="T22" s="126" t="s">
        <v>548</v>
      </c>
      <c r="U22" s="126" t="s">
        <v>549</v>
      </c>
      <c r="W22" s="21"/>
      <c r="X22" s="21"/>
      <c r="Y22" s="21"/>
      <c r="Z22" s="21"/>
      <c r="AD22" s="12" t="s">
        <v>32</v>
      </c>
      <c r="AE22" s="12" t="s">
        <v>406</v>
      </c>
      <c r="AG22" s="12" t="s">
        <v>32</v>
      </c>
      <c r="AH22" s="12" t="s">
        <v>406</v>
      </c>
    </row>
    <row r="23" spans="1:34" ht="12.75">
      <c r="A23" s="12" t="s">
        <v>33</v>
      </c>
      <c r="B23" s="12" t="s">
        <v>401</v>
      </c>
      <c r="C23" s="12">
        <v>0.21</v>
      </c>
      <c r="D23" s="12">
        <v>0.3</v>
      </c>
      <c r="H23" s="12" t="s">
        <v>33</v>
      </c>
      <c r="I23" s="12" t="s">
        <v>401</v>
      </c>
      <c r="K23" s="12" t="s">
        <v>33</v>
      </c>
      <c r="L23" s="12" t="s">
        <v>401</v>
      </c>
      <c r="N23" s="19" t="s">
        <v>112</v>
      </c>
      <c r="O23" s="19" t="s">
        <v>214</v>
      </c>
      <c r="P23" s="19"/>
      <c r="Q23" s="19" t="s">
        <v>107</v>
      </c>
      <c r="R23" s="19" t="s">
        <v>186</v>
      </c>
      <c r="S23" s="19"/>
      <c r="T23" s="126" t="s">
        <v>550</v>
      </c>
      <c r="U23" s="126" t="s">
        <v>551</v>
      </c>
      <c r="AD23" s="12" t="s">
        <v>33</v>
      </c>
      <c r="AE23" s="12" t="s">
        <v>401</v>
      </c>
      <c r="AG23" s="12" t="s">
        <v>33</v>
      </c>
      <c r="AH23" s="12" t="s">
        <v>401</v>
      </c>
    </row>
    <row r="24" spans="1:34" ht="12.75">
      <c r="A24" s="12" t="s">
        <v>34</v>
      </c>
      <c r="B24" s="12" t="s">
        <v>402</v>
      </c>
      <c r="C24" s="12">
        <v>0.21</v>
      </c>
      <c r="D24" s="12">
        <v>0.3</v>
      </c>
      <c r="H24" s="12" t="s">
        <v>34</v>
      </c>
      <c r="I24" s="12" t="s">
        <v>402</v>
      </c>
      <c r="K24" s="12" t="s">
        <v>34</v>
      </c>
      <c r="L24" s="12" t="s">
        <v>402</v>
      </c>
      <c r="N24" s="19" t="s">
        <v>103</v>
      </c>
      <c r="O24" s="19" t="s">
        <v>182</v>
      </c>
      <c r="P24" s="19"/>
      <c r="Q24" s="19" t="s">
        <v>108</v>
      </c>
      <c r="R24" s="19" t="s">
        <v>187</v>
      </c>
      <c r="S24" s="19"/>
      <c r="T24" s="126" t="s">
        <v>552</v>
      </c>
      <c r="U24" s="126" t="s">
        <v>553</v>
      </c>
      <c r="W24" s="18" t="s">
        <v>225</v>
      </c>
      <c r="X24" s="18" t="s">
        <v>494</v>
      </c>
      <c r="Y24" s="18" t="s">
        <v>454</v>
      </c>
      <c r="Z24" s="18" t="s">
        <v>181</v>
      </c>
      <c r="AA24" s="18" t="s">
        <v>451</v>
      </c>
      <c r="AB24" s="18" t="s">
        <v>453</v>
      </c>
      <c r="AD24" s="12" t="s">
        <v>34</v>
      </c>
      <c r="AE24" s="12" t="s">
        <v>402</v>
      </c>
      <c r="AG24" s="12" t="s">
        <v>34</v>
      </c>
      <c r="AH24" s="12" t="s">
        <v>402</v>
      </c>
    </row>
    <row r="25" spans="1:34" ht="12.75">
      <c r="A25" s="12" t="s">
        <v>35</v>
      </c>
      <c r="B25" s="12" t="s">
        <v>403</v>
      </c>
      <c r="C25" s="12">
        <v>0.21</v>
      </c>
      <c r="D25" s="12">
        <v>0.3</v>
      </c>
      <c r="H25" s="12" t="s">
        <v>35</v>
      </c>
      <c r="I25" s="12" t="s">
        <v>403</v>
      </c>
      <c r="K25" s="12" t="s">
        <v>35</v>
      </c>
      <c r="L25" s="12" t="s">
        <v>403</v>
      </c>
      <c r="N25" s="19" t="s">
        <v>104</v>
      </c>
      <c r="O25" s="19" t="s">
        <v>183</v>
      </c>
      <c r="P25" s="19"/>
      <c r="Q25" s="12" t="s">
        <v>584</v>
      </c>
      <c r="R25" s="12" t="s">
        <v>583</v>
      </c>
      <c r="S25" s="19"/>
      <c r="T25" s="126" t="s">
        <v>554</v>
      </c>
      <c r="U25" s="126" t="s">
        <v>555</v>
      </c>
      <c r="W25" s="25" t="s">
        <v>229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35</v>
      </c>
      <c r="AE25" s="12" t="s">
        <v>403</v>
      </c>
      <c r="AG25" s="12" t="s">
        <v>35</v>
      </c>
      <c r="AH25" s="12" t="s">
        <v>403</v>
      </c>
    </row>
    <row r="26" spans="1:34" ht="12.75">
      <c r="A26" s="12" t="s">
        <v>412</v>
      </c>
      <c r="B26" s="12" t="s">
        <v>411</v>
      </c>
      <c r="C26" s="12">
        <v>0.21</v>
      </c>
      <c r="D26" s="12">
        <v>0.3</v>
      </c>
      <c r="H26" s="12" t="s">
        <v>412</v>
      </c>
      <c r="I26" s="12" t="s">
        <v>411</v>
      </c>
      <c r="K26" s="12" t="s">
        <v>412</v>
      </c>
      <c r="L26" s="12" t="s">
        <v>411</v>
      </c>
      <c r="N26" s="19" t="s">
        <v>105</v>
      </c>
      <c r="O26" s="19" t="s">
        <v>184</v>
      </c>
      <c r="P26" s="19"/>
      <c r="Q26" s="12" t="s">
        <v>586</v>
      </c>
      <c r="R26" s="12" t="s">
        <v>585</v>
      </c>
      <c r="S26" s="19"/>
      <c r="T26" s="126" t="s">
        <v>556</v>
      </c>
      <c r="U26" s="126" t="s">
        <v>557</v>
      </c>
      <c r="W26" s="25" t="s">
        <v>228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412</v>
      </c>
      <c r="AE26" s="12" t="s">
        <v>411</v>
      </c>
      <c r="AG26" s="12" t="s">
        <v>412</v>
      </c>
      <c r="AH26" s="12" t="s">
        <v>411</v>
      </c>
    </row>
    <row r="27" spans="1:34" ht="12.75">
      <c r="A27" s="12" t="s">
        <v>36</v>
      </c>
      <c r="B27" s="12" t="s">
        <v>415</v>
      </c>
      <c r="C27" s="12">
        <v>0.33</v>
      </c>
      <c r="D27" s="12">
        <v>0.45</v>
      </c>
      <c r="H27" s="12" t="s">
        <v>36</v>
      </c>
      <c r="I27" s="12" t="s">
        <v>415</v>
      </c>
      <c r="K27" s="12" t="s">
        <v>36</v>
      </c>
      <c r="L27" s="12" t="s">
        <v>415</v>
      </c>
      <c r="N27" s="19" t="s">
        <v>106</v>
      </c>
      <c r="O27" s="19" t="s">
        <v>185</v>
      </c>
      <c r="P27" s="19"/>
      <c r="Q27" s="12" t="s">
        <v>587</v>
      </c>
      <c r="R27" s="12" t="s">
        <v>591</v>
      </c>
      <c r="S27" s="19"/>
      <c r="T27" s="126" t="s">
        <v>558</v>
      </c>
      <c r="U27" s="126" t="s">
        <v>559</v>
      </c>
      <c r="AD27" s="12" t="s">
        <v>36</v>
      </c>
      <c r="AE27" s="12" t="s">
        <v>415</v>
      </c>
      <c r="AG27" s="12" t="s">
        <v>36</v>
      </c>
      <c r="AH27" s="12" t="s">
        <v>415</v>
      </c>
    </row>
    <row r="28" spans="1:34" ht="12.75">
      <c r="A28" s="12" t="s">
        <v>37</v>
      </c>
      <c r="B28" s="12" t="s">
        <v>416</v>
      </c>
      <c r="C28" s="12">
        <v>0.33</v>
      </c>
      <c r="D28" s="12">
        <v>0.45</v>
      </c>
      <c r="H28" s="12" t="s">
        <v>37</v>
      </c>
      <c r="I28" s="12" t="s">
        <v>416</v>
      </c>
      <c r="K28" s="12" t="s">
        <v>37</v>
      </c>
      <c r="L28" s="12" t="s">
        <v>416</v>
      </c>
      <c r="N28" s="19" t="s">
        <v>107</v>
      </c>
      <c r="O28" s="19" t="s">
        <v>186</v>
      </c>
      <c r="P28" s="19"/>
      <c r="Q28" s="12" t="s">
        <v>588</v>
      </c>
      <c r="R28" s="12" t="s">
        <v>592</v>
      </c>
      <c r="S28" s="19"/>
      <c r="T28" s="126" t="s">
        <v>560</v>
      </c>
      <c r="U28" s="126" t="s">
        <v>561</v>
      </c>
      <c r="AD28" s="12" t="s">
        <v>37</v>
      </c>
      <c r="AE28" s="12" t="s">
        <v>416</v>
      </c>
      <c r="AG28" s="12" t="s">
        <v>37</v>
      </c>
      <c r="AH28" s="12" t="s">
        <v>416</v>
      </c>
    </row>
    <row r="29" spans="1:34" ht="12.75">
      <c r="A29" s="12" t="s">
        <v>38</v>
      </c>
      <c r="B29" s="12" t="s">
        <v>419</v>
      </c>
      <c r="C29" s="12">
        <v>0.33</v>
      </c>
      <c r="D29" s="12">
        <v>0.45</v>
      </c>
      <c r="H29" s="12" t="s">
        <v>38</v>
      </c>
      <c r="I29" s="12" t="s">
        <v>419</v>
      </c>
      <c r="K29" s="12" t="s">
        <v>38</v>
      </c>
      <c r="L29" s="12" t="s">
        <v>419</v>
      </c>
      <c r="N29" s="19" t="s">
        <v>108</v>
      </c>
      <c r="O29" s="19" t="s">
        <v>187</v>
      </c>
      <c r="P29" s="19"/>
      <c r="Q29" s="12" t="s">
        <v>589</v>
      </c>
      <c r="R29" s="12" t="s">
        <v>593</v>
      </c>
      <c r="S29" s="19"/>
      <c r="T29" s="126" t="s">
        <v>562</v>
      </c>
      <c r="U29" s="126" t="s">
        <v>563</v>
      </c>
      <c r="W29" s="18" t="s">
        <v>224</v>
      </c>
      <c r="X29" s="18" t="s">
        <v>494</v>
      </c>
      <c r="Y29" s="18" t="s">
        <v>495</v>
      </c>
      <c r="Z29" s="18" t="s">
        <v>181</v>
      </c>
      <c r="AA29" s="18" t="s">
        <v>451</v>
      </c>
      <c r="AB29" s="18" t="s">
        <v>453</v>
      </c>
      <c r="AD29" s="12" t="s">
        <v>38</v>
      </c>
      <c r="AE29" s="12" t="s">
        <v>419</v>
      </c>
      <c r="AG29" s="12" t="s">
        <v>38</v>
      </c>
      <c r="AH29" s="12" t="s">
        <v>419</v>
      </c>
    </row>
    <row r="30" spans="1:42" ht="12.75">
      <c r="A30" s="12" t="s">
        <v>39</v>
      </c>
      <c r="B30" s="12" t="s">
        <v>423</v>
      </c>
      <c r="C30" s="12">
        <v>0.33</v>
      </c>
      <c r="D30" s="12">
        <v>0.45</v>
      </c>
      <c r="H30" s="12" t="s">
        <v>39</v>
      </c>
      <c r="I30" s="12" t="s">
        <v>423</v>
      </c>
      <c r="K30" s="12" t="s">
        <v>39</v>
      </c>
      <c r="L30" s="12" t="s">
        <v>423</v>
      </c>
      <c r="N30" s="12" t="s">
        <v>584</v>
      </c>
      <c r="O30" s="12" t="s">
        <v>583</v>
      </c>
      <c r="P30" s="19"/>
      <c r="Q30" s="12" t="s">
        <v>590</v>
      </c>
      <c r="R30" s="12" t="s">
        <v>594</v>
      </c>
      <c r="S30" s="19"/>
      <c r="T30" s="126" t="s">
        <v>564</v>
      </c>
      <c r="U30" s="126" t="s">
        <v>565</v>
      </c>
      <c r="V30" s="85"/>
      <c r="W30" s="110" t="s">
        <v>5</v>
      </c>
      <c r="X30" s="110"/>
      <c r="Y30" s="39" t="s">
        <v>455</v>
      </c>
      <c r="Z30" s="110">
        <v>4000</v>
      </c>
      <c r="AA30" s="110">
        <v>3800</v>
      </c>
      <c r="AB30" s="111">
        <v>15.2</v>
      </c>
      <c r="AC30" s="85"/>
      <c r="AD30" s="12" t="s">
        <v>39</v>
      </c>
      <c r="AE30" s="12" t="s">
        <v>423</v>
      </c>
      <c r="AG30" s="12" t="s">
        <v>39</v>
      </c>
      <c r="AH30" s="12" t="s">
        <v>423</v>
      </c>
      <c r="AI30" s="85"/>
      <c r="AJ30" s="85"/>
      <c r="AK30" s="85"/>
      <c r="AL30" s="85"/>
      <c r="AM30" s="85"/>
      <c r="AN30" s="85"/>
      <c r="AO30" s="85"/>
      <c r="AP30" s="85"/>
    </row>
    <row r="31" spans="1:42" ht="12.75">
      <c r="A31" s="12" t="s">
        <v>40</v>
      </c>
      <c r="B31" s="12" t="s">
        <v>424</v>
      </c>
      <c r="C31" s="12">
        <v>0.33</v>
      </c>
      <c r="D31" s="12">
        <v>0.45</v>
      </c>
      <c r="H31" s="12" t="s">
        <v>40</v>
      </c>
      <c r="I31" s="12" t="s">
        <v>424</v>
      </c>
      <c r="K31" s="12" t="s">
        <v>40</v>
      </c>
      <c r="L31" s="12" t="s">
        <v>424</v>
      </c>
      <c r="N31" s="12" t="s">
        <v>586</v>
      </c>
      <c r="O31" s="12" t="s">
        <v>585</v>
      </c>
      <c r="P31" s="19"/>
      <c r="Q31" s="19"/>
      <c r="R31" s="19"/>
      <c r="S31" s="19"/>
      <c r="T31" s="126" t="s">
        <v>566</v>
      </c>
      <c r="U31" s="126" t="s">
        <v>567</v>
      </c>
      <c r="V31" s="85"/>
      <c r="W31" s="110" t="s">
        <v>5</v>
      </c>
      <c r="X31" s="110">
        <v>1</v>
      </c>
      <c r="Y31" s="39" t="s">
        <v>456</v>
      </c>
      <c r="Z31" s="110">
        <v>4500</v>
      </c>
      <c r="AA31" s="110">
        <v>4000</v>
      </c>
      <c r="AB31" s="111">
        <v>18</v>
      </c>
      <c r="AC31" s="85"/>
      <c r="AD31" s="12" t="s">
        <v>40</v>
      </c>
      <c r="AE31" s="12" t="s">
        <v>424</v>
      </c>
      <c r="AG31" s="12" t="s">
        <v>40</v>
      </c>
      <c r="AH31" s="12" t="s">
        <v>424</v>
      </c>
      <c r="AI31" s="85"/>
      <c r="AJ31" s="85"/>
      <c r="AK31" s="85"/>
      <c r="AL31" s="85"/>
      <c r="AM31" s="85"/>
      <c r="AN31" s="85"/>
      <c r="AO31" s="85"/>
      <c r="AP31" s="85"/>
    </row>
    <row r="32" spans="1:42" ht="12.75">
      <c r="A32" s="12" t="s">
        <v>41</v>
      </c>
      <c r="B32" s="12" t="s">
        <v>422</v>
      </c>
      <c r="C32" s="12">
        <v>0.33</v>
      </c>
      <c r="D32" s="12">
        <v>0.45</v>
      </c>
      <c r="H32" s="12" t="s">
        <v>41</v>
      </c>
      <c r="I32" s="12" t="s">
        <v>422</v>
      </c>
      <c r="K32" s="12" t="s">
        <v>41</v>
      </c>
      <c r="L32" s="12" t="s">
        <v>422</v>
      </c>
      <c r="N32" s="12" t="s">
        <v>587</v>
      </c>
      <c r="O32" s="12" t="s">
        <v>591</v>
      </c>
      <c r="P32" s="19"/>
      <c r="Q32" s="19"/>
      <c r="R32" s="19"/>
      <c r="S32" s="19"/>
      <c r="T32" s="126" t="s">
        <v>568</v>
      </c>
      <c r="U32" s="126" t="s">
        <v>569</v>
      </c>
      <c r="V32" s="85"/>
      <c r="W32" s="110" t="s">
        <v>4</v>
      </c>
      <c r="X32" s="110">
        <v>2</v>
      </c>
      <c r="Y32" s="39"/>
      <c r="Z32" s="110">
        <v>4500</v>
      </c>
      <c r="AA32" s="110">
        <v>3000</v>
      </c>
      <c r="AB32" s="111">
        <v>13.5</v>
      </c>
      <c r="AC32" s="87"/>
      <c r="AD32" s="12" t="s">
        <v>41</v>
      </c>
      <c r="AE32" s="12" t="s">
        <v>422</v>
      </c>
      <c r="AG32" s="12" t="s">
        <v>41</v>
      </c>
      <c r="AH32" s="12" t="s">
        <v>422</v>
      </c>
      <c r="AI32" s="85"/>
      <c r="AJ32" s="85"/>
      <c r="AK32" s="85"/>
      <c r="AL32" s="85"/>
      <c r="AM32" s="85"/>
      <c r="AN32" s="85"/>
      <c r="AO32" s="85"/>
      <c r="AP32" s="85"/>
    </row>
    <row r="33" spans="1:42" ht="12.75">
      <c r="A33" s="12" t="s">
        <v>42</v>
      </c>
      <c r="B33" s="12" t="s">
        <v>417</v>
      </c>
      <c r="C33" s="12">
        <v>0.33</v>
      </c>
      <c r="D33" s="12">
        <v>0.45</v>
      </c>
      <c r="H33" s="12" t="s">
        <v>42</v>
      </c>
      <c r="I33" s="12" t="s">
        <v>417</v>
      </c>
      <c r="K33" s="12" t="s">
        <v>42</v>
      </c>
      <c r="L33" s="12" t="s">
        <v>417</v>
      </c>
      <c r="N33" s="12" t="s">
        <v>588</v>
      </c>
      <c r="O33" s="12" t="s">
        <v>592</v>
      </c>
      <c r="P33" s="19"/>
      <c r="Q33" s="19"/>
      <c r="R33" s="19"/>
      <c r="S33" s="19"/>
      <c r="T33" s="126" t="s">
        <v>570</v>
      </c>
      <c r="U33" s="126" t="s">
        <v>571</v>
      </c>
      <c r="V33" s="85"/>
      <c r="W33" s="110" t="s">
        <v>457</v>
      </c>
      <c r="X33" s="110">
        <v>3</v>
      </c>
      <c r="Y33" s="39"/>
      <c r="Z33" s="110">
        <v>4000</v>
      </c>
      <c r="AA33" s="110">
        <v>3000</v>
      </c>
      <c r="AB33" s="111">
        <v>12</v>
      </c>
      <c r="AC33" s="88"/>
      <c r="AD33" s="12" t="s">
        <v>42</v>
      </c>
      <c r="AE33" s="12" t="s">
        <v>417</v>
      </c>
      <c r="AG33" s="12" t="s">
        <v>42</v>
      </c>
      <c r="AH33" s="12" t="s">
        <v>417</v>
      </c>
      <c r="AI33" s="85"/>
      <c r="AJ33" s="85"/>
      <c r="AK33" s="85"/>
      <c r="AL33" s="85"/>
      <c r="AM33" s="85"/>
      <c r="AN33" s="85"/>
      <c r="AO33" s="85"/>
      <c r="AP33" s="85"/>
    </row>
    <row r="34" spans="1:42" ht="12.75">
      <c r="A34" s="12" t="s">
        <v>43</v>
      </c>
      <c r="B34" s="12" t="s">
        <v>418</v>
      </c>
      <c r="C34" s="12">
        <v>0.33</v>
      </c>
      <c r="D34" s="12">
        <v>0.45</v>
      </c>
      <c r="H34" s="12" t="s">
        <v>43</v>
      </c>
      <c r="I34" s="12" t="s">
        <v>418</v>
      </c>
      <c r="K34" s="12" t="s">
        <v>43</v>
      </c>
      <c r="L34" s="12" t="s">
        <v>418</v>
      </c>
      <c r="N34" s="12" t="s">
        <v>589</v>
      </c>
      <c r="O34" s="12" t="s">
        <v>593</v>
      </c>
      <c r="P34" s="19"/>
      <c r="Q34" s="19"/>
      <c r="R34" s="19"/>
      <c r="S34" s="19"/>
      <c r="T34" s="126" t="s">
        <v>572</v>
      </c>
      <c r="U34" s="126" t="s">
        <v>573</v>
      </c>
      <c r="V34" s="85"/>
      <c r="W34" s="86"/>
      <c r="X34" s="86"/>
      <c r="Y34" s="89"/>
      <c r="Z34" s="89"/>
      <c r="AA34" s="89"/>
      <c r="AB34" s="89"/>
      <c r="AC34" s="85"/>
      <c r="AD34" s="12" t="s">
        <v>43</v>
      </c>
      <c r="AE34" s="12" t="s">
        <v>418</v>
      </c>
      <c r="AG34" s="12" t="s">
        <v>43</v>
      </c>
      <c r="AH34" s="12" t="s">
        <v>418</v>
      </c>
      <c r="AI34" s="85"/>
      <c r="AJ34" s="85"/>
      <c r="AK34" s="85"/>
      <c r="AL34" s="85"/>
      <c r="AM34" s="85"/>
      <c r="AN34" s="85"/>
      <c r="AO34" s="85"/>
      <c r="AP34" s="85"/>
    </row>
    <row r="35" spans="1:42" ht="12.75">
      <c r="A35" s="12" t="s">
        <v>44</v>
      </c>
      <c r="B35" s="12" t="s">
        <v>427</v>
      </c>
      <c r="C35" s="12">
        <v>0.33</v>
      </c>
      <c r="D35" s="12">
        <v>0.45</v>
      </c>
      <c r="H35" s="12" t="s">
        <v>44</v>
      </c>
      <c r="I35" s="12" t="s">
        <v>427</v>
      </c>
      <c r="K35" s="12" t="s">
        <v>44</v>
      </c>
      <c r="L35" s="12" t="s">
        <v>427</v>
      </c>
      <c r="N35" s="12" t="s">
        <v>590</v>
      </c>
      <c r="O35" s="12" t="s">
        <v>594</v>
      </c>
      <c r="P35" s="19"/>
      <c r="Q35" s="19"/>
      <c r="R35" s="19"/>
      <c r="S35" s="19"/>
      <c r="T35" s="126" t="s">
        <v>574</v>
      </c>
      <c r="U35" s="126" t="s">
        <v>575</v>
      </c>
      <c r="V35" s="85"/>
      <c r="W35" s="86"/>
      <c r="X35" s="86"/>
      <c r="Y35" s="89"/>
      <c r="Z35" s="89"/>
      <c r="AA35" s="89"/>
      <c r="AB35" s="89"/>
      <c r="AC35" s="85"/>
      <c r="AD35" s="12" t="s">
        <v>44</v>
      </c>
      <c r="AE35" s="12" t="s">
        <v>427</v>
      </c>
      <c r="AG35" s="12" t="s">
        <v>44</v>
      </c>
      <c r="AH35" s="12" t="s">
        <v>427</v>
      </c>
      <c r="AI35" s="85"/>
      <c r="AJ35" s="85"/>
      <c r="AK35" s="85"/>
      <c r="AL35" s="85"/>
      <c r="AM35" s="85"/>
      <c r="AN35" s="85"/>
      <c r="AO35" s="85"/>
      <c r="AP35" s="85"/>
    </row>
    <row r="36" spans="1:42" ht="12.75">
      <c r="A36" s="12" t="s">
        <v>45</v>
      </c>
      <c r="B36" s="12" t="s">
        <v>426</v>
      </c>
      <c r="C36" s="12">
        <v>0.33</v>
      </c>
      <c r="D36" s="12">
        <v>0.45</v>
      </c>
      <c r="H36" s="12" t="s">
        <v>45</v>
      </c>
      <c r="I36" s="12" t="s">
        <v>426</v>
      </c>
      <c r="K36" s="12" t="s">
        <v>45</v>
      </c>
      <c r="L36" s="12" t="s">
        <v>426</v>
      </c>
      <c r="T36" s="126" t="s">
        <v>576</v>
      </c>
      <c r="U36" s="126" t="s">
        <v>577</v>
      </c>
      <c r="V36" s="85"/>
      <c r="W36" s="86"/>
      <c r="X36" s="86"/>
      <c r="Y36" s="89"/>
      <c r="Z36" s="89"/>
      <c r="AA36" s="89"/>
      <c r="AB36" s="89"/>
      <c r="AC36" s="85"/>
      <c r="AD36" s="12" t="s">
        <v>45</v>
      </c>
      <c r="AE36" s="12" t="s">
        <v>426</v>
      </c>
      <c r="AG36" s="12" t="s">
        <v>45</v>
      </c>
      <c r="AH36" s="12" t="s">
        <v>426</v>
      </c>
      <c r="AI36" s="85"/>
      <c r="AJ36" s="85"/>
      <c r="AK36" s="85"/>
      <c r="AL36" s="85"/>
      <c r="AM36" s="85"/>
      <c r="AN36" s="85"/>
      <c r="AO36" s="85"/>
      <c r="AP36" s="85"/>
    </row>
    <row r="37" spans="1:42" ht="12.75">
      <c r="A37" s="12" t="s">
        <v>432</v>
      </c>
      <c r="B37" s="12" t="s">
        <v>431</v>
      </c>
      <c r="C37" s="12">
        <v>0.33</v>
      </c>
      <c r="D37" s="12">
        <v>0.45</v>
      </c>
      <c r="H37" s="12" t="s">
        <v>432</v>
      </c>
      <c r="I37" s="12" t="s">
        <v>431</v>
      </c>
      <c r="K37" s="12" t="s">
        <v>432</v>
      </c>
      <c r="L37" s="12" t="s">
        <v>431</v>
      </c>
      <c r="T37" s="19" t="s">
        <v>52</v>
      </c>
      <c r="U37" s="19" t="s">
        <v>133</v>
      </c>
      <c r="V37" s="85"/>
      <c r="W37" s="86"/>
      <c r="X37" s="86"/>
      <c r="Y37" s="86"/>
      <c r="Z37" s="86"/>
      <c r="AA37" s="85"/>
      <c r="AB37" s="85"/>
      <c r="AC37" s="85"/>
      <c r="AD37" s="12" t="s">
        <v>432</v>
      </c>
      <c r="AE37" s="12" t="s">
        <v>431</v>
      </c>
      <c r="AG37" s="12" t="s">
        <v>432</v>
      </c>
      <c r="AH37" s="12" t="s">
        <v>431</v>
      </c>
      <c r="AI37" s="85"/>
      <c r="AJ37" s="85"/>
      <c r="AK37" s="85"/>
      <c r="AL37" s="85"/>
      <c r="AM37" s="85"/>
      <c r="AN37" s="85"/>
      <c r="AO37" s="85"/>
      <c r="AP37" s="85"/>
    </row>
    <row r="38" spans="1:42" ht="12.75">
      <c r="A38" s="12" t="s">
        <v>46</v>
      </c>
      <c r="B38" s="12" t="s">
        <v>428</v>
      </c>
      <c r="C38" s="12">
        <v>0.33</v>
      </c>
      <c r="D38" s="12">
        <v>0.45</v>
      </c>
      <c r="H38" s="12" t="s">
        <v>46</v>
      </c>
      <c r="I38" s="12" t="s">
        <v>428</v>
      </c>
      <c r="K38" s="12" t="s">
        <v>46</v>
      </c>
      <c r="L38" s="12" t="s">
        <v>428</v>
      </c>
      <c r="T38" s="19" t="s">
        <v>53</v>
      </c>
      <c r="U38" s="19" t="s">
        <v>134</v>
      </c>
      <c r="V38" s="85"/>
      <c r="W38" s="86"/>
      <c r="X38" s="86"/>
      <c r="Y38" s="86"/>
      <c r="Z38" s="86"/>
      <c r="AA38" s="85"/>
      <c r="AB38" s="85"/>
      <c r="AC38" s="85"/>
      <c r="AD38" s="12" t="s">
        <v>46</v>
      </c>
      <c r="AE38" s="12" t="s">
        <v>428</v>
      </c>
      <c r="AG38" s="12" t="s">
        <v>46</v>
      </c>
      <c r="AH38" s="12" t="s">
        <v>428</v>
      </c>
      <c r="AI38" s="85"/>
      <c r="AJ38" s="85"/>
      <c r="AK38" s="85"/>
      <c r="AL38" s="85"/>
      <c r="AM38" s="85"/>
      <c r="AN38" s="85"/>
      <c r="AO38" s="85"/>
      <c r="AP38" s="85"/>
    </row>
    <row r="39" spans="1:42" ht="12.75">
      <c r="A39" s="12" t="s">
        <v>47</v>
      </c>
      <c r="B39" s="12" t="s">
        <v>429</v>
      </c>
      <c r="C39" s="12">
        <v>0.33</v>
      </c>
      <c r="D39" s="12">
        <v>0.45</v>
      </c>
      <c r="H39" s="12" t="s">
        <v>47</v>
      </c>
      <c r="I39" s="12" t="s">
        <v>429</v>
      </c>
      <c r="K39" s="12" t="s">
        <v>47</v>
      </c>
      <c r="L39" s="12" t="s">
        <v>429</v>
      </c>
      <c r="T39" s="19" t="s">
        <v>54</v>
      </c>
      <c r="U39" s="19" t="s">
        <v>135</v>
      </c>
      <c r="V39" s="85"/>
      <c r="W39" s="86"/>
      <c r="X39" s="86"/>
      <c r="Y39" s="86"/>
      <c r="Z39" s="86"/>
      <c r="AA39" s="85"/>
      <c r="AB39" s="85"/>
      <c r="AC39" s="85"/>
      <c r="AD39" s="12" t="s">
        <v>47</v>
      </c>
      <c r="AE39" s="12" t="s">
        <v>429</v>
      </c>
      <c r="AG39" s="12" t="s">
        <v>47</v>
      </c>
      <c r="AH39" s="12" t="s">
        <v>429</v>
      </c>
      <c r="AI39" s="85"/>
      <c r="AJ39" s="85"/>
      <c r="AK39" s="85"/>
      <c r="AL39" s="85"/>
      <c r="AM39" s="85"/>
      <c r="AN39" s="85"/>
      <c r="AO39" s="85"/>
      <c r="AP39" s="85"/>
    </row>
    <row r="40" spans="1:34" ht="12.75">
      <c r="A40" s="12" t="s">
        <v>48</v>
      </c>
      <c r="B40" s="12" t="s">
        <v>430</v>
      </c>
      <c r="C40" s="12">
        <v>0.33</v>
      </c>
      <c r="D40" s="12">
        <v>0.45</v>
      </c>
      <c r="H40" s="12" t="s">
        <v>48</v>
      </c>
      <c r="I40" s="12" t="s">
        <v>430</v>
      </c>
      <c r="K40" s="12" t="s">
        <v>48</v>
      </c>
      <c r="L40" s="12" t="s">
        <v>430</v>
      </c>
      <c r="T40" s="19" t="s">
        <v>61</v>
      </c>
      <c r="U40" s="19" t="s">
        <v>142</v>
      </c>
      <c r="AD40" s="12" t="s">
        <v>48</v>
      </c>
      <c r="AE40" s="12" t="s">
        <v>430</v>
      </c>
      <c r="AG40" s="12" t="s">
        <v>48</v>
      </c>
      <c r="AH40" s="12" t="s">
        <v>430</v>
      </c>
    </row>
    <row r="41" spans="1:34" ht="12.75">
      <c r="A41" s="12" t="s">
        <v>49</v>
      </c>
      <c r="B41" s="12" t="s">
        <v>425</v>
      </c>
      <c r="C41" s="12">
        <v>0.33</v>
      </c>
      <c r="D41" s="12">
        <v>0.45</v>
      </c>
      <c r="H41" s="12" t="s">
        <v>49</v>
      </c>
      <c r="I41" s="12" t="s">
        <v>425</v>
      </c>
      <c r="K41" s="12" t="s">
        <v>49</v>
      </c>
      <c r="L41" s="12" t="s">
        <v>425</v>
      </c>
      <c r="T41" s="19" t="s">
        <v>62</v>
      </c>
      <c r="U41" s="19" t="s">
        <v>143</v>
      </c>
      <c r="AD41" s="12" t="s">
        <v>49</v>
      </c>
      <c r="AE41" s="12" t="s">
        <v>425</v>
      </c>
      <c r="AG41" s="12" t="s">
        <v>49</v>
      </c>
      <c r="AH41" s="12" t="s">
        <v>425</v>
      </c>
    </row>
    <row r="42" spans="1:34" ht="12.75">
      <c r="A42" s="12" t="s">
        <v>50</v>
      </c>
      <c r="B42" s="12" t="s">
        <v>420</v>
      </c>
      <c r="C42" s="12">
        <v>0.33</v>
      </c>
      <c r="D42" s="12">
        <v>0.45</v>
      </c>
      <c r="H42" s="12" t="s">
        <v>50</v>
      </c>
      <c r="I42" s="12" t="s">
        <v>420</v>
      </c>
      <c r="K42" s="12" t="s">
        <v>50</v>
      </c>
      <c r="L42" s="12" t="s">
        <v>420</v>
      </c>
      <c r="N42" s="34" t="s">
        <v>463</v>
      </c>
      <c r="O42" s="34" t="s">
        <v>466</v>
      </c>
      <c r="T42" s="19" t="s">
        <v>63</v>
      </c>
      <c r="U42" s="19" t="s">
        <v>144</v>
      </c>
      <c r="AD42" s="12" t="s">
        <v>50</v>
      </c>
      <c r="AE42" s="12" t="s">
        <v>420</v>
      </c>
      <c r="AG42" s="12" t="s">
        <v>50</v>
      </c>
      <c r="AH42" s="12" t="s">
        <v>420</v>
      </c>
    </row>
    <row r="43" spans="1:34" ht="12.75">
      <c r="A43" s="12" t="s">
        <v>51</v>
      </c>
      <c r="B43" s="12" t="s">
        <v>421</v>
      </c>
      <c r="C43" s="12">
        <v>0.33</v>
      </c>
      <c r="D43" s="12">
        <v>0.45</v>
      </c>
      <c r="H43" s="12" t="s">
        <v>51</v>
      </c>
      <c r="I43" s="12" t="s">
        <v>421</v>
      </c>
      <c r="K43" s="12" t="s">
        <v>51</v>
      </c>
      <c r="L43" s="12" t="s">
        <v>421</v>
      </c>
      <c r="N43" s="12" t="s">
        <v>7</v>
      </c>
      <c r="O43" s="12" t="s">
        <v>124</v>
      </c>
      <c r="T43" s="19" t="s">
        <v>64</v>
      </c>
      <c r="U43" s="19" t="s">
        <v>145</v>
      </c>
      <c r="AD43" s="12" t="s">
        <v>51</v>
      </c>
      <c r="AE43" s="12" t="s">
        <v>421</v>
      </c>
      <c r="AG43" s="12" t="s">
        <v>51</v>
      </c>
      <c r="AH43" s="12" t="s">
        <v>421</v>
      </c>
    </row>
    <row r="44" spans="1:34" ht="12.75">
      <c r="A44" s="12" t="s">
        <v>434</v>
      </c>
      <c r="B44" s="12" t="s">
        <v>433</v>
      </c>
      <c r="C44" s="12">
        <v>0.33</v>
      </c>
      <c r="D44" s="12">
        <v>0.45</v>
      </c>
      <c r="H44" s="12" t="s">
        <v>434</v>
      </c>
      <c r="I44" s="12" t="s">
        <v>433</v>
      </c>
      <c r="K44" s="12" t="s">
        <v>434</v>
      </c>
      <c r="L44" s="12" t="s">
        <v>433</v>
      </c>
      <c r="N44" s="12" t="s">
        <v>8</v>
      </c>
      <c r="O44" s="12" t="s">
        <v>125</v>
      </c>
      <c r="T44" s="19"/>
      <c r="U44" s="19"/>
      <c r="AD44" s="12" t="s">
        <v>434</v>
      </c>
      <c r="AE44" s="12" t="s">
        <v>433</v>
      </c>
      <c r="AG44" s="12" t="s">
        <v>434</v>
      </c>
      <c r="AH44" s="12" t="s">
        <v>433</v>
      </c>
    </row>
    <row r="45" spans="1:34" ht="12.75">
      <c r="A45" s="12" t="s">
        <v>302</v>
      </c>
      <c r="B45" s="12" t="s">
        <v>301</v>
      </c>
      <c r="C45" s="12">
        <v>0.105</v>
      </c>
      <c r="D45" s="12">
        <v>0.15</v>
      </c>
      <c r="H45" s="12" t="s">
        <v>302</v>
      </c>
      <c r="I45" s="12" t="s">
        <v>301</v>
      </c>
      <c r="K45" s="12" t="s">
        <v>302</v>
      </c>
      <c r="L45" s="12" t="s">
        <v>301</v>
      </c>
      <c r="N45" s="12" t="s">
        <v>9</v>
      </c>
      <c r="O45" s="12" t="s">
        <v>126</v>
      </c>
      <c r="T45" s="19"/>
      <c r="U45" s="19"/>
      <c r="AD45" s="12" t="s">
        <v>302</v>
      </c>
      <c r="AE45" s="12" t="s">
        <v>301</v>
      </c>
      <c r="AG45" s="12" t="s">
        <v>302</v>
      </c>
      <c r="AH45" s="12" t="s">
        <v>301</v>
      </c>
    </row>
    <row r="46" spans="1:34" ht="12.75">
      <c r="A46" s="12" t="s">
        <v>304</v>
      </c>
      <c r="B46" s="12" t="s">
        <v>303</v>
      </c>
      <c r="C46" s="12">
        <v>0.28</v>
      </c>
      <c r="D46" s="12">
        <v>0.44</v>
      </c>
      <c r="H46" s="12" t="s">
        <v>304</v>
      </c>
      <c r="I46" s="12" t="s">
        <v>303</v>
      </c>
      <c r="K46" s="12" t="s">
        <v>304</v>
      </c>
      <c r="L46" s="12" t="s">
        <v>303</v>
      </c>
      <c r="N46" s="12" t="s">
        <v>10</v>
      </c>
      <c r="O46" s="12" t="s">
        <v>127</v>
      </c>
      <c r="T46" s="19"/>
      <c r="U46" s="19"/>
      <c r="AD46" s="12" t="s">
        <v>304</v>
      </c>
      <c r="AE46" s="12" t="s">
        <v>303</v>
      </c>
      <c r="AG46" s="12" t="s">
        <v>304</v>
      </c>
      <c r="AH46" s="12" t="s">
        <v>303</v>
      </c>
    </row>
    <row r="47" spans="1:34" ht="12.75">
      <c r="A47" s="12" t="s">
        <v>306</v>
      </c>
      <c r="B47" s="12" t="s">
        <v>305</v>
      </c>
      <c r="C47" s="12">
        <v>0.28</v>
      </c>
      <c r="D47" s="12">
        <v>0.44</v>
      </c>
      <c r="H47" s="12" t="s">
        <v>306</v>
      </c>
      <c r="I47" s="12" t="s">
        <v>305</v>
      </c>
      <c r="K47" s="12" t="s">
        <v>306</v>
      </c>
      <c r="L47" s="12" t="s">
        <v>305</v>
      </c>
      <c r="N47" s="12" t="s">
        <v>11</v>
      </c>
      <c r="O47" s="12" t="s">
        <v>128</v>
      </c>
      <c r="T47" s="19"/>
      <c r="U47" s="19"/>
      <c r="AD47" s="12" t="s">
        <v>306</v>
      </c>
      <c r="AE47" s="12" t="s">
        <v>305</v>
      </c>
      <c r="AG47" s="12" t="s">
        <v>306</v>
      </c>
      <c r="AH47" s="12" t="s">
        <v>305</v>
      </c>
    </row>
    <row r="48" spans="1:34" ht="12.75">
      <c r="A48" s="12" t="s">
        <v>496</v>
      </c>
      <c r="B48" s="12" t="s">
        <v>497</v>
      </c>
      <c r="C48" s="12">
        <v>0.19</v>
      </c>
      <c r="D48" s="12">
        <v>0.38</v>
      </c>
      <c r="H48" s="126" t="s">
        <v>496</v>
      </c>
      <c r="I48" s="126" t="s">
        <v>497</v>
      </c>
      <c r="K48" s="126" t="s">
        <v>496</v>
      </c>
      <c r="L48" s="126" t="s">
        <v>497</v>
      </c>
      <c r="N48" s="12" t="s">
        <v>12</v>
      </c>
      <c r="O48" s="12" t="s">
        <v>129</v>
      </c>
      <c r="AD48" s="126" t="s">
        <v>496</v>
      </c>
      <c r="AE48" s="126" t="s">
        <v>497</v>
      </c>
      <c r="AG48" s="126" t="s">
        <v>496</v>
      </c>
      <c r="AH48" s="126" t="s">
        <v>497</v>
      </c>
    </row>
    <row r="49" spans="1:34" ht="12.75">
      <c r="A49" s="12" t="s">
        <v>498</v>
      </c>
      <c r="B49" s="12" t="s">
        <v>499</v>
      </c>
      <c r="C49" s="12">
        <v>0.19</v>
      </c>
      <c r="D49" s="12">
        <v>0.38</v>
      </c>
      <c r="H49" s="126" t="s">
        <v>498</v>
      </c>
      <c r="I49" s="126" t="s">
        <v>499</v>
      </c>
      <c r="K49" s="126" t="s">
        <v>498</v>
      </c>
      <c r="L49" s="126" t="s">
        <v>499</v>
      </c>
      <c r="N49" s="12" t="s">
        <v>13</v>
      </c>
      <c r="O49" s="12" t="s">
        <v>130</v>
      </c>
      <c r="AD49" s="126" t="s">
        <v>498</v>
      </c>
      <c r="AE49" s="126" t="s">
        <v>499</v>
      </c>
      <c r="AG49" s="126" t="s">
        <v>498</v>
      </c>
      <c r="AH49" s="126" t="s">
        <v>499</v>
      </c>
    </row>
    <row r="50" spans="1:34" ht="12.75">
      <c r="A50" s="12" t="s">
        <v>500</v>
      </c>
      <c r="B50" s="12" t="s">
        <v>501</v>
      </c>
      <c r="C50" s="12">
        <v>0.19</v>
      </c>
      <c r="D50" s="12">
        <v>0.38</v>
      </c>
      <c r="H50" s="126" t="s">
        <v>500</v>
      </c>
      <c r="I50" s="126" t="s">
        <v>501</v>
      </c>
      <c r="K50" s="126" t="s">
        <v>500</v>
      </c>
      <c r="L50" s="126" t="s">
        <v>501</v>
      </c>
      <c r="N50" s="12" t="s">
        <v>14</v>
      </c>
      <c r="O50" s="12" t="s">
        <v>131</v>
      </c>
      <c r="AD50" s="126" t="s">
        <v>500</v>
      </c>
      <c r="AE50" s="126" t="s">
        <v>501</v>
      </c>
      <c r="AG50" s="126" t="s">
        <v>500</v>
      </c>
      <c r="AH50" s="126" t="s">
        <v>501</v>
      </c>
    </row>
    <row r="51" spans="1:34" ht="12.75">
      <c r="A51" s="12" t="s">
        <v>502</v>
      </c>
      <c r="B51" s="12" t="s">
        <v>503</v>
      </c>
      <c r="C51" s="12">
        <v>0.19</v>
      </c>
      <c r="D51" s="12">
        <v>0.38</v>
      </c>
      <c r="H51" s="126" t="s">
        <v>502</v>
      </c>
      <c r="I51" s="126" t="s">
        <v>503</v>
      </c>
      <c r="K51" s="126" t="s">
        <v>502</v>
      </c>
      <c r="L51" s="126" t="s">
        <v>503</v>
      </c>
      <c r="N51" s="12" t="s">
        <v>15</v>
      </c>
      <c r="O51" s="12" t="s">
        <v>132</v>
      </c>
      <c r="AD51" s="126" t="s">
        <v>502</v>
      </c>
      <c r="AE51" s="126" t="s">
        <v>503</v>
      </c>
      <c r="AG51" s="126" t="s">
        <v>502</v>
      </c>
      <c r="AH51" s="126" t="s">
        <v>503</v>
      </c>
    </row>
    <row r="52" spans="1:34" ht="12.75">
      <c r="A52" s="12" t="s">
        <v>504</v>
      </c>
      <c r="B52" s="12" t="s">
        <v>505</v>
      </c>
      <c r="C52" s="12">
        <v>0.19</v>
      </c>
      <c r="D52" s="12">
        <v>0.38</v>
      </c>
      <c r="H52" s="126" t="s">
        <v>504</v>
      </c>
      <c r="I52" s="126" t="s">
        <v>505</v>
      </c>
      <c r="K52" s="126" t="s">
        <v>504</v>
      </c>
      <c r="L52" s="126" t="s">
        <v>505</v>
      </c>
      <c r="AD52" s="126" t="s">
        <v>504</v>
      </c>
      <c r="AE52" s="126" t="s">
        <v>505</v>
      </c>
      <c r="AG52" s="126" t="s">
        <v>504</v>
      </c>
      <c r="AH52" s="126" t="s">
        <v>505</v>
      </c>
    </row>
    <row r="53" spans="1:34" ht="12.75">
      <c r="A53" s="12" t="s">
        <v>506</v>
      </c>
      <c r="B53" s="12" t="s">
        <v>507</v>
      </c>
      <c r="C53" s="12">
        <v>0.19</v>
      </c>
      <c r="D53" s="12">
        <v>0.38</v>
      </c>
      <c r="H53" s="126" t="s">
        <v>506</v>
      </c>
      <c r="I53" s="126" t="s">
        <v>507</v>
      </c>
      <c r="K53" s="126" t="s">
        <v>506</v>
      </c>
      <c r="L53" s="126" t="s">
        <v>507</v>
      </c>
      <c r="AD53" s="126" t="s">
        <v>506</v>
      </c>
      <c r="AE53" s="126" t="s">
        <v>507</v>
      </c>
      <c r="AG53" s="126" t="s">
        <v>506</v>
      </c>
      <c r="AH53" s="126" t="s">
        <v>507</v>
      </c>
    </row>
    <row r="54" spans="1:34" ht="12.75">
      <c r="A54" s="12" t="s">
        <v>508</v>
      </c>
      <c r="B54" s="12" t="s">
        <v>509</v>
      </c>
      <c r="C54" s="12">
        <v>0.19</v>
      </c>
      <c r="D54" s="12">
        <v>0.38</v>
      </c>
      <c r="H54" s="126" t="s">
        <v>508</v>
      </c>
      <c r="I54" s="126" t="s">
        <v>509</v>
      </c>
      <c r="K54" s="126" t="s">
        <v>508</v>
      </c>
      <c r="L54" s="126" t="s">
        <v>509</v>
      </c>
      <c r="AD54" s="126" t="s">
        <v>508</v>
      </c>
      <c r="AE54" s="126" t="s">
        <v>509</v>
      </c>
      <c r="AG54" s="126" t="s">
        <v>508</v>
      </c>
      <c r="AH54" s="126" t="s">
        <v>509</v>
      </c>
    </row>
    <row r="55" spans="1:34" ht="12.75">
      <c r="A55" s="12" t="s">
        <v>510</v>
      </c>
      <c r="B55" s="12" t="s">
        <v>511</v>
      </c>
      <c r="C55" s="12">
        <v>0.19</v>
      </c>
      <c r="D55" s="12">
        <v>0.38</v>
      </c>
      <c r="H55" s="126" t="s">
        <v>510</v>
      </c>
      <c r="I55" s="126" t="s">
        <v>511</v>
      </c>
      <c r="K55" s="126" t="s">
        <v>510</v>
      </c>
      <c r="L55" s="126" t="s">
        <v>511</v>
      </c>
      <c r="AD55" s="126" t="s">
        <v>510</v>
      </c>
      <c r="AE55" s="126" t="s">
        <v>511</v>
      </c>
      <c r="AG55" s="126" t="s">
        <v>510</v>
      </c>
      <c r="AH55" s="126" t="s">
        <v>511</v>
      </c>
    </row>
    <row r="56" spans="1:34" ht="12.75">
      <c r="A56" s="12" t="s">
        <v>512</v>
      </c>
      <c r="B56" s="12" t="s">
        <v>513</v>
      </c>
      <c r="C56" s="12">
        <v>0.19</v>
      </c>
      <c r="D56" s="12">
        <v>0.38</v>
      </c>
      <c r="H56" s="126" t="s">
        <v>512</v>
      </c>
      <c r="I56" s="126" t="s">
        <v>513</v>
      </c>
      <c r="K56" s="126" t="s">
        <v>512</v>
      </c>
      <c r="L56" s="126" t="s">
        <v>513</v>
      </c>
      <c r="AD56" s="126" t="s">
        <v>512</v>
      </c>
      <c r="AE56" s="126" t="s">
        <v>513</v>
      </c>
      <c r="AG56" s="126" t="s">
        <v>512</v>
      </c>
      <c r="AH56" s="126" t="s">
        <v>513</v>
      </c>
    </row>
    <row r="57" spans="1:34" ht="12.75">
      <c r="A57" s="12" t="s">
        <v>514</v>
      </c>
      <c r="B57" s="12" t="s">
        <v>515</v>
      </c>
      <c r="C57" s="12">
        <v>0.19</v>
      </c>
      <c r="D57" s="12">
        <v>0.38</v>
      </c>
      <c r="H57" s="126" t="s">
        <v>514</v>
      </c>
      <c r="I57" s="126" t="s">
        <v>515</v>
      </c>
      <c r="K57" s="126" t="s">
        <v>514</v>
      </c>
      <c r="L57" s="126" t="s">
        <v>515</v>
      </c>
      <c r="AD57" s="126" t="s">
        <v>514</v>
      </c>
      <c r="AE57" s="126" t="s">
        <v>515</v>
      </c>
      <c r="AG57" s="126" t="s">
        <v>514</v>
      </c>
      <c r="AH57" s="126" t="s">
        <v>515</v>
      </c>
    </row>
    <row r="58" spans="1:34" ht="12.75">
      <c r="A58" s="12" t="s">
        <v>516</v>
      </c>
      <c r="B58" s="12" t="s">
        <v>517</v>
      </c>
      <c r="C58" s="12">
        <v>0.19</v>
      </c>
      <c r="D58" s="12">
        <v>0.38</v>
      </c>
      <c r="H58" s="126" t="s">
        <v>516</v>
      </c>
      <c r="I58" s="126" t="s">
        <v>517</v>
      </c>
      <c r="K58" s="126" t="s">
        <v>516</v>
      </c>
      <c r="L58" s="126" t="s">
        <v>517</v>
      </c>
      <c r="AD58" s="126" t="s">
        <v>516</v>
      </c>
      <c r="AE58" s="126" t="s">
        <v>517</v>
      </c>
      <c r="AG58" s="126" t="s">
        <v>516</v>
      </c>
      <c r="AH58" s="126" t="s">
        <v>517</v>
      </c>
    </row>
    <row r="59" spans="1:34" ht="12.75">
      <c r="A59" s="12" t="s">
        <v>518</v>
      </c>
      <c r="B59" s="12" t="s">
        <v>519</v>
      </c>
      <c r="C59" s="12">
        <v>0.19</v>
      </c>
      <c r="D59" s="12">
        <v>0.38</v>
      </c>
      <c r="H59" s="126" t="s">
        <v>518</v>
      </c>
      <c r="I59" s="126" t="s">
        <v>519</v>
      </c>
      <c r="K59" s="126" t="s">
        <v>518</v>
      </c>
      <c r="L59" s="126" t="s">
        <v>519</v>
      </c>
      <c r="AD59" s="126" t="s">
        <v>518</v>
      </c>
      <c r="AE59" s="126" t="s">
        <v>519</v>
      </c>
      <c r="AG59" s="126" t="s">
        <v>518</v>
      </c>
      <c r="AH59" s="126" t="s">
        <v>519</v>
      </c>
    </row>
    <row r="60" spans="1:34" ht="12.75">
      <c r="A60" s="12" t="s">
        <v>520</v>
      </c>
      <c r="B60" s="12" t="s">
        <v>521</v>
      </c>
      <c r="C60" s="12">
        <v>0.19</v>
      </c>
      <c r="D60" s="12">
        <v>0.38</v>
      </c>
      <c r="H60" s="126" t="s">
        <v>520</v>
      </c>
      <c r="I60" s="126" t="s">
        <v>521</v>
      </c>
      <c r="K60" s="126" t="s">
        <v>520</v>
      </c>
      <c r="L60" s="126" t="s">
        <v>521</v>
      </c>
      <c r="AD60" s="126" t="s">
        <v>520</v>
      </c>
      <c r="AE60" s="126" t="s">
        <v>521</v>
      </c>
      <c r="AG60" s="126" t="s">
        <v>520</v>
      </c>
      <c r="AH60" s="126" t="s">
        <v>521</v>
      </c>
    </row>
    <row r="61" spans="1:34" ht="12.75">
      <c r="A61" s="12" t="s">
        <v>522</v>
      </c>
      <c r="B61" s="12" t="s">
        <v>523</v>
      </c>
      <c r="C61" s="12">
        <v>0.19</v>
      </c>
      <c r="D61" s="12">
        <v>0.38</v>
      </c>
      <c r="H61" s="126" t="s">
        <v>522</v>
      </c>
      <c r="I61" s="126" t="s">
        <v>523</v>
      </c>
      <c r="K61" s="126" t="s">
        <v>522</v>
      </c>
      <c r="L61" s="126" t="s">
        <v>523</v>
      </c>
      <c r="AD61" s="126" t="s">
        <v>522</v>
      </c>
      <c r="AE61" s="126" t="s">
        <v>523</v>
      </c>
      <c r="AG61" s="126" t="s">
        <v>522</v>
      </c>
      <c r="AH61" s="126" t="s">
        <v>523</v>
      </c>
    </row>
    <row r="62" spans="1:34" ht="12.75">
      <c r="A62" s="12" t="s">
        <v>524</v>
      </c>
      <c r="B62" s="12" t="s">
        <v>525</v>
      </c>
      <c r="C62" s="12">
        <v>0.19</v>
      </c>
      <c r="D62" s="12">
        <v>0.38</v>
      </c>
      <c r="H62" s="126" t="s">
        <v>524</v>
      </c>
      <c r="I62" s="126" t="s">
        <v>525</v>
      </c>
      <c r="K62" s="126" t="s">
        <v>524</v>
      </c>
      <c r="L62" s="126" t="s">
        <v>525</v>
      </c>
      <c r="AD62" s="126" t="s">
        <v>524</v>
      </c>
      <c r="AE62" s="126" t="s">
        <v>525</v>
      </c>
      <c r="AG62" s="126" t="s">
        <v>524</v>
      </c>
      <c r="AH62" s="126" t="s">
        <v>525</v>
      </c>
    </row>
    <row r="63" spans="1:34" ht="12.75">
      <c r="A63" s="12" t="s">
        <v>526</v>
      </c>
      <c r="B63" s="12" t="s">
        <v>527</v>
      </c>
      <c r="C63" s="12">
        <v>0.19</v>
      </c>
      <c r="D63" s="12">
        <v>0.38</v>
      </c>
      <c r="H63" s="126" t="s">
        <v>526</v>
      </c>
      <c r="I63" s="126" t="s">
        <v>527</v>
      </c>
      <c r="K63" s="126" t="s">
        <v>526</v>
      </c>
      <c r="L63" s="126" t="s">
        <v>527</v>
      </c>
      <c r="AD63" s="126" t="s">
        <v>526</v>
      </c>
      <c r="AE63" s="126" t="s">
        <v>527</v>
      </c>
      <c r="AG63" s="126" t="s">
        <v>526</v>
      </c>
      <c r="AH63" s="126" t="s">
        <v>527</v>
      </c>
    </row>
    <row r="64" spans="1:34" ht="12.75">
      <c r="A64" s="12" t="s">
        <v>528</v>
      </c>
      <c r="B64" s="12" t="s">
        <v>529</v>
      </c>
      <c r="C64" s="12">
        <v>0.19</v>
      </c>
      <c r="D64" s="12">
        <v>0.38</v>
      </c>
      <c r="H64" s="126" t="s">
        <v>528</v>
      </c>
      <c r="I64" s="126" t="s">
        <v>529</v>
      </c>
      <c r="K64" s="126" t="s">
        <v>528</v>
      </c>
      <c r="L64" s="126" t="s">
        <v>529</v>
      </c>
      <c r="AD64" s="126" t="s">
        <v>528</v>
      </c>
      <c r="AE64" s="126" t="s">
        <v>529</v>
      </c>
      <c r="AG64" s="126" t="s">
        <v>528</v>
      </c>
      <c r="AH64" s="126" t="s">
        <v>529</v>
      </c>
    </row>
    <row r="65" spans="1:34" ht="12.75">
      <c r="A65" s="12" t="s">
        <v>530</v>
      </c>
      <c r="B65" s="12" t="s">
        <v>531</v>
      </c>
      <c r="C65" s="12">
        <v>0.19</v>
      </c>
      <c r="D65" s="12">
        <v>0.38</v>
      </c>
      <c r="H65" s="126" t="s">
        <v>530</v>
      </c>
      <c r="I65" s="126" t="s">
        <v>531</v>
      </c>
      <c r="K65" s="126" t="s">
        <v>530</v>
      </c>
      <c r="L65" s="126" t="s">
        <v>531</v>
      </c>
      <c r="AD65" s="126" t="s">
        <v>530</v>
      </c>
      <c r="AE65" s="126" t="s">
        <v>531</v>
      </c>
      <c r="AG65" s="126" t="s">
        <v>530</v>
      </c>
      <c r="AH65" s="126" t="s">
        <v>531</v>
      </c>
    </row>
    <row r="66" spans="1:34" ht="12.75">
      <c r="A66" s="12" t="s">
        <v>532</v>
      </c>
      <c r="B66" s="12" t="s">
        <v>533</v>
      </c>
      <c r="C66" s="12">
        <v>0.19</v>
      </c>
      <c r="D66" s="12">
        <v>0.38</v>
      </c>
      <c r="H66" s="126" t="s">
        <v>532</v>
      </c>
      <c r="I66" s="126" t="s">
        <v>533</v>
      </c>
      <c r="K66" s="126" t="s">
        <v>532</v>
      </c>
      <c r="L66" s="126" t="s">
        <v>533</v>
      </c>
      <c r="AD66" s="126" t="s">
        <v>532</v>
      </c>
      <c r="AE66" s="126" t="s">
        <v>533</v>
      </c>
      <c r="AG66" s="126" t="s">
        <v>532</v>
      </c>
      <c r="AH66" s="126" t="s">
        <v>533</v>
      </c>
    </row>
    <row r="67" spans="1:34" ht="12.75">
      <c r="A67" s="12" t="s">
        <v>534</v>
      </c>
      <c r="B67" s="12" t="s">
        <v>535</v>
      </c>
      <c r="C67" s="12">
        <v>0.19</v>
      </c>
      <c r="D67" s="12">
        <v>0.38</v>
      </c>
      <c r="H67" s="126" t="s">
        <v>534</v>
      </c>
      <c r="I67" s="126" t="s">
        <v>535</v>
      </c>
      <c r="K67" s="126" t="s">
        <v>534</v>
      </c>
      <c r="L67" s="126" t="s">
        <v>535</v>
      </c>
      <c r="AD67" s="126" t="s">
        <v>534</v>
      </c>
      <c r="AE67" s="126" t="s">
        <v>535</v>
      </c>
      <c r="AG67" s="126" t="s">
        <v>534</v>
      </c>
      <c r="AH67" s="126" t="s">
        <v>535</v>
      </c>
    </row>
    <row r="68" spans="1:34" ht="12.75">
      <c r="A68" s="12" t="s">
        <v>536</v>
      </c>
      <c r="B68" s="12" t="s">
        <v>537</v>
      </c>
      <c r="C68" s="12">
        <v>0.19</v>
      </c>
      <c r="D68" s="12">
        <v>0.38</v>
      </c>
      <c r="H68" s="126" t="s">
        <v>536</v>
      </c>
      <c r="I68" s="126" t="s">
        <v>537</v>
      </c>
      <c r="K68" s="126" t="s">
        <v>536</v>
      </c>
      <c r="L68" s="126" t="s">
        <v>537</v>
      </c>
      <c r="AD68" s="126" t="s">
        <v>536</v>
      </c>
      <c r="AE68" s="126" t="s">
        <v>537</v>
      </c>
      <c r="AG68" s="126" t="s">
        <v>536</v>
      </c>
      <c r="AH68" s="126" t="s">
        <v>537</v>
      </c>
    </row>
    <row r="69" spans="1:34" ht="12.75">
      <c r="A69" s="12" t="s">
        <v>538</v>
      </c>
      <c r="B69" s="12" t="s">
        <v>539</v>
      </c>
      <c r="C69" s="12">
        <v>0.19</v>
      </c>
      <c r="D69" s="12">
        <v>0.38</v>
      </c>
      <c r="H69" s="126" t="s">
        <v>538</v>
      </c>
      <c r="I69" s="126" t="s">
        <v>539</v>
      </c>
      <c r="K69" s="126" t="s">
        <v>538</v>
      </c>
      <c r="L69" s="126" t="s">
        <v>539</v>
      </c>
      <c r="AD69" s="126" t="s">
        <v>538</v>
      </c>
      <c r="AE69" s="126" t="s">
        <v>539</v>
      </c>
      <c r="AG69" s="126" t="s">
        <v>538</v>
      </c>
      <c r="AH69" s="126" t="s">
        <v>539</v>
      </c>
    </row>
    <row r="70" spans="1:34" ht="12.75">
      <c r="A70" s="12" t="s">
        <v>540</v>
      </c>
      <c r="B70" s="12" t="s">
        <v>541</v>
      </c>
      <c r="C70" s="12">
        <v>0.19</v>
      </c>
      <c r="D70" s="12">
        <v>0.38</v>
      </c>
      <c r="H70" s="126" t="s">
        <v>540</v>
      </c>
      <c r="I70" s="126" t="s">
        <v>541</v>
      </c>
      <c r="K70" s="126" t="s">
        <v>540</v>
      </c>
      <c r="L70" s="126" t="s">
        <v>541</v>
      </c>
      <c r="AD70" s="126" t="s">
        <v>540</v>
      </c>
      <c r="AE70" s="126" t="s">
        <v>541</v>
      </c>
      <c r="AG70" s="126" t="s">
        <v>540</v>
      </c>
      <c r="AH70" s="126" t="s">
        <v>541</v>
      </c>
    </row>
    <row r="71" spans="1:34" ht="12.75">
      <c r="A71" s="12" t="s">
        <v>542</v>
      </c>
      <c r="B71" s="12" t="s">
        <v>543</v>
      </c>
      <c r="C71" s="12">
        <v>0.19</v>
      </c>
      <c r="D71" s="12">
        <v>0.38</v>
      </c>
      <c r="H71" s="126" t="s">
        <v>542</v>
      </c>
      <c r="I71" s="126" t="s">
        <v>543</v>
      </c>
      <c r="K71" s="126" t="s">
        <v>542</v>
      </c>
      <c r="L71" s="126" t="s">
        <v>543</v>
      </c>
      <c r="AD71" s="126" t="s">
        <v>542</v>
      </c>
      <c r="AE71" s="126" t="s">
        <v>543</v>
      </c>
      <c r="AG71" s="126" t="s">
        <v>542</v>
      </c>
      <c r="AH71" s="126" t="s">
        <v>543</v>
      </c>
    </row>
    <row r="72" spans="1:34" ht="12.75">
      <c r="A72" s="12" t="s">
        <v>544</v>
      </c>
      <c r="B72" s="12" t="s">
        <v>545</v>
      </c>
      <c r="C72" s="12">
        <v>0.19</v>
      </c>
      <c r="D72" s="12">
        <v>0.38</v>
      </c>
      <c r="H72" s="126" t="s">
        <v>544</v>
      </c>
      <c r="I72" s="126" t="s">
        <v>545</v>
      </c>
      <c r="K72" s="126" t="s">
        <v>544</v>
      </c>
      <c r="L72" s="126" t="s">
        <v>545</v>
      </c>
      <c r="AD72" s="126" t="s">
        <v>544</v>
      </c>
      <c r="AE72" s="126" t="s">
        <v>545</v>
      </c>
      <c r="AG72" s="126" t="s">
        <v>544</v>
      </c>
      <c r="AH72" s="126" t="s">
        <v>545</v>
      </c>
    </row>
    <row r="73" spans="1:34" ht="12.75">
      <c r="A73" s="12" t="s">
        <v>546</v>
      </c>
      <c r="B73" s="12" t="s">
        <v>547</v>
      </c>
      <c r="C73" s="12">
        <v>0.28</v>
      </c>
      <c r="D73" s="12">
        <v>0.41</v>
      </c>
      <c r="H73" s="126" t="s">
        <v>546</v>
      </c>
      <c r="I73" s="126" t="s">
        <v>547</v>
      </c>
      <c r="K73" s="126" t="s">
        <v>546</v>
      </c>
      <c r="L73" s="126" t="s">
        <v>547</v>
      </c>
      <c r="AD73" s="126" t="s">
        <v>546</v>
      </c>
      <c r="AE73" s="126" t="s">
        <v>547</v>
      </c>
      <c r="AG73" s="126" t="s">
        <v>546</v>
      </c>
      <c r="AH73" s="126" t="s">
        <v>547</v>
      </c>
    </row>
    <row r="74" spans="1:34" ht="12.75">
      <c r="A74" s="12" t="s">
        <v>548</v>
      </c>
      <c r="B74" s="12" t="s">
        <v>549</v>
      </c>
      <c r="C74" s="12">
        <v>0.28</v>
      </c>
      <c r="D74" s="12">
        <v>0.41</v>
      </c>
      <c r="H74" s="126" t="s">
        <v>548</v>
      </c>
      <c r="I74" s="126" t="s">
        <v>549</v>
      </c>
      <c r="K74" s="126" t="s">
        <v>548</v>
      </c>
      <c r="L74" s="126" t="s">
        <v>549</v>
      </c>
      <c r="AD74" s="126" t="s">
        <v>548</v>
      </c>
      <c r="AE74" s="126" t="s">
        <v>549</v>
      </c>
      <c r="AG74" s="126" t="s">
        <v>548</v>
      </c>
      <c r="AH74" s="126" t="s">
        <v>549</v>
      </c>
    </row>
    <row r="75" spans="1:34" ht="12.75">
      <c r="A75" s="12" t="s">
        <v>550</v>
      </c>
      <c r="B75" s="12" t="s">
        <v>551</v>
      </c>
      <c r="C75" s="12">
        <v>0.28</v>
      </c>
      <c r="D75" s="12">
        <v>0.41</v>
      </c>
      <c r="H75" s="126" t="s">
        <v>550</v>
      </c>
      <c r="I75" s="126" t="s">
        <v>551</v>
      </c>
      <c r="K75" s="126" t="s">
        <v>550</v>
      </c>
      <c r="L75" s="126" t="s">
        <v>551</v>
      </c>
      <c r="AD75" s="126" t="s">
        <v>550</v>
      </c>
      <c r="AE75" s="126" t="s">
        <v>551</v>
      </c>
      <c r="AG75" s="126" t="s">
        <v>550</v>
      </c>
      <c r="AH75" s="126" t="s">
        <v>551</v>
      </c>
    </row>
    <row r="76" spans="1:34" ht="12.75">
      <c r="A76" s="12" t="s">
        <v>552</v>
      </c>
      <c r="B76" s="12" t="s">
        <v>553</v>
      </c>
      <c r="C76" s="12">
        <v>0.28</v>
      </c>
      <c r="D76" s="12">
        <v>0.41</v>
      </c>
      <c r="H76" s="126" t="s">
        <v>552</v>
      </c>
      <c r="I76" s="126" t="s">
        <v>553</v>
      </c>
      <c r="K76" s="126" t="s">
        <v>552</v>
      </c>
      <c r="L76" s="126" t="s">
        <v>553</v>
      </c>
      <c r="AD76" s="126" t="s">
        <v>552</v>
      </c>
      <c r="AE76" s="126" t="s">
        <v>553</v>
      </c>
      <c r="AG76" s="126" t="s">
        <v>552</v>
      </c>
      <c r="AH76" s="126" t="s">
        <v>553</v>
      </c>
    </row>
    <row r="77" spans="1:34" ht="12.75">
      <c r="A77" s="12" t="s">
        <v>554</v>
      </c>
      <c r="B77" s="12" t="s">
        <v>555</v>
      </c>
      <c r="C77" s="12">
        <v>0.28</v>
      </c>
      <c r="D77" s="12">
        <v>0.41</v>
      </c>
      <c r="H77" s="126" t="s">
        <v>554</v>
      </c>
      <c r="I77" s="126" t="s">
        <v>555</v>
      </c>
      <c r="K77" s="126" t="s">
        <v>554</v>
      </c>
      <c r="L77" s="126" t="s">
        <v>555</v>
      </c>
      <c r="AD77" s="126" t="s">
        <v>554</v>
      </c>
      <c r="AE77" s="126" t="s">
        <v>555</v>
      </c>
      <c r="AG77" s="126" t="s">
        <v>554</v>
      </c>
      <c r="AH77" s="126" t="s">
        <v>555</v>
      </c>
    </row>
    <row r="78" spans="1:34" ht="12.75">
      <c r="A78" s="12" t="s">
        <v>556</v>
      </c>
      <c r="B78" s="12" t="s">
        <v>557</v>
      </c>
      <c r="C78" s="12">
        <v>0.28</v>
      </c>
      <c r="D78" s="12">
        <v>0.41</v>
      </c>
      <c r="H78" s="126" t="s">
        <v>556</v>
      </c>
      <c r="I78" s="126" t="s">
        <v>557</v>
      </c>
      <c r="K78" s="126" t="s">
        <v>556</v>
      </c>
      <c r="L78" s="126" t="s">
        <v>557</v>
      </c>
      <c r="AD78" s="126" t="s">
        <v>556</v>
      </c>
      <c r="AE78" s="126" t="s">
        <v>557</v>
      </c>
      <c r="AG78" s="126" t="s">
        <v>556</v>
      </c>
      <c r="AH78" s="126" t="s">
        <v>557</v>
      </c>
    </row>
    <row r="79" spans="1:34" ht="12.75">
      <c r="A79" s="12" t="s">
        <v>558</v>
      </c>
      <c r="B79" s="12" t="s">
        <v>559</v>
      </c>
      <c r="C79" s="12">
        <v>0.28</v>
      </c>
      <c r="D79" s="12">
        <v>0.41</v>
      </c>
      <c r="H79" s="126" t="s">
        <v>558</v>
      </c>
      <c r="I79" s="126" t="s">
        <v>559</v>
      </c>
      <c r="K79" s="126" t="s">
        <v>558</v>
      </c>
      <c r="L79" s="126" t="s">
        <v>559</v>
      </c>
      <c r="AD79" s="126" t="s">
        <v>558</v>
      </c>
      <c r="AE79" s="126" t="s">
        <v>559</v>
      </c>
      <c r="AG79" s="126" t="s">
        <v>558</v>
      </c>
      <c r="AH79" s="126" t="s">
        <v>559</v>
      </c>
    </row>
    <row r="80" spans="1:34" ht="12.75">
      <c r="A80" s="12" t="s">
        <v>560</v>
      </c>
      <c r="B80" s="12" t="s">
        <v>561</v>
      </c>
      <c r="C80" s="12">
        <v>0.28</v>
      </c>
      <c r="D80" s="12">
        <v>0.41</v>
      </c>
      <c r="H80" s="126" t="s">
        <v>560</v>
      </c>
      <c r="I80" s="126" t="s">
        <v>561</v>
      </c>
      <c r="K80" s="126" t="s">
        <v>560</v>
      </c>
      <c r="L80" s="126" t="s">
        <v>561</v>
      </c>
      <c r="AD80" s="126" t="s">
        <v>560</v>
      </c>
      <c r="AE80" s="126" t="s">
        <v>561</v>
      </c>
      <c r="AG80" s="126" t="s">
        <v>560</v>
      </c>
      <c r="AH80" s="126" t="s">
        <v>561</v>
      </c>
    </row>
    <row r="81" spans="1:34" ht="12.75">
      <c r="A81" s="12" t="s">
        <v>562</v>
      </c>
      <c r="B81" s="12" t="s">
        <v>563</v>
      </c>
      <c r="C81" s="12">
        <v>0.28</v>
      </c>
      <c r="D81" s="12">
        <v>0.41</v>
      </c>
      <c r="H81" s="126" t="s">
        <v>562</v>
      </c>
      <c r="I81" s="126" t="s">
        <v>563</v>
      </c>
      <c r="K81" s="126" t="s">
        <v>562</v>
      </c>
      <c r="L81" s="126" t="s">
        <v>563</v>
      </c>
      <c r="AD81" s="126" t="s">
        <v>562</v>
      </c>
      <c r="AE81" s="126" t="s">
        <v>563</v>
      </c>
      <c r="AG81" s="126" t="s">
        <v>562</v>
      </c>
      <c r="AH81" s="126" t="s">
        <v>563</v>
      </c>
    </row>
    <row r="82" spans="1:34" ht="12.75">
      <c r="A82" s="12" t="s">
        <v>564</v>
      </c>
      <c r="B82" s="12" t="s">
        <v>565</v>
      </c>
      <c r="C82" s="12">
        <v>0.28</v>
      </c>
      <c r="D82" s="12">
        <v>0.41</v>
      </c>
      <c r="H82" s="126" t="s">
        <v>564</v>
      </c>
      <c r="I82" s="126" t="s">
        <v>565</v>
      </c>
      <c r="K82" s="126" t="s">
        <v>564</v>
      </c>
      <c r="L82" s="126" t="s">
        <v>565</v>
      </c>
      <c r="AD82" s="126" t="s">
        <v>564</v>
      </c>
      <c r="AE82" s="126" t="s">
        <v>565</v>
      </c>
      <c r="AG82" s="126" t="s">
        <v>564</v>
      </c>
      <c r="AH82" s="126" t="s">
        <v>565</v>
      </c>
    </row>
    <row r="83" spans="1:34" ht="12.75">
      <c r="A83" s="12" t="s">
        <v>566</v>
      </c>
      <c r="B83" s="12" t="s">
        <v>567</v>
      </c>
      <c r="C83" s="12">
        <v>0.28</v>
      </c>
      <c r="D83" s="12">
        <v>0.41</v>
      </c>
      <c r="H83" s="126" t="s">
        <v>566</v>
      </c>
      <c r="I83" s="126" t="s">
        <v>567</v>
      </c>
      <c r="K83" s="126" t="s">
        <v>566</v>
      </c>
      <c r="L83" s="126" t="s">
        <v>567</v>
      </c>
      <c r="AD83" s="126" t="s">
        <v>566</v>
      </c>
      <c r="AE83" s="126" t="s">
        <v>567</v>
      </c>
      <c r="AG83" s="126" t="s">
        <v>566</v>
      </c>
      <c r="AH83" s="126" t="s">
        <v>567</v>
      </c>
    </row>
    <row r="84" spans="1:34" ht="12.75">
      <c r="A84" s="12" t="s">
        <v>568</v>
      </c>
      <c r="B84" s="12" t="s">
        <v>569</v>
      </c>
      <c r="C84" s="12">
        <v>0.28</v>
      </c>
      <c r="D84" s="12">
        <v>0.41</v>
      </c>
      <c r="H84" s="126" t="s">
        <v>568</v>
      </c>
      <c r="I84" s="126" t="s">
        <v>569</v>
      </c>
      <c r="K84" s="126" t="s">
        <v>568</v>
      </c>
      <c r="L84" s="126" t="s">
        <v>569</v>
      </c>
      <c r="AD84" s="126" t="s">
        <v>568</v>
      </c>
      <c r="AE84" s="126" t="s">
        <v>569</v>
      </c>
      <c r="AG84" s="126" t="s">
        <v>568</v>
      </c>
      <c r="AH84" s="126" t="s">
        <v>569</v>
      </c>
    </row>
    <row r="85" spans="1:34" ht="12.75">
      <c r="A85" s="12" t="s">
        <v>570</v>
      </c>
      <c r="B85" s="12" t="s">
        <v>571</v>
      </c>
      <c r="C85" s="12">
        <v>0.28</v>
      </c>
      <c r="D85" s="12">
        <v>0.41</v>
      </c>
      <c r="H85" s="126" t="s">
        <v>570</v>
      </c>
      <c r="I85" s="126" t="s">
        <v>571</v>
      </c>
      <c r="K85" s="126" t="s">
        <v>570</v>
      </c>
      <c r="L85" s="126" t="s">
        <v>571</v>
      </c>
      <c r="AD85" s="126" t="s">
        <v>570</v>
      </c>
      <c r="AE85" s="126" t="s">
        <v>571</v>
      </c>
      <c r="AG85" s="126" t="s">
        <v>570</v>
      </c>
      <c r="AH85" s="126" t="s">
        <v>571</v>
      </c>
    </row>
    <row r="86" spans="1:34" ht="12.75">
      <c r="A86" s="12" t="s">
        <v>572</v>
      </c>
      <c r="B86" s="12" t="s">
        <v>573</v>
      </c>
      <c r="C86" s="12">
        <v>0.28</v>
      </c>
      <c r="D86" s="12">
        <v>0.41</v>
      </c>
      <c r="H86" s="126" t="s">
        <v>572</v>
      </c>
      <c r="I86" s="126" t="s">
        <v>573</v>
      </c>
      <c r="K86" s="126" t="s">
        <v>572</v>
      </c>
      <c r="L86" s="126" t="s">
        <v>573</v>
      </c>
      <c r="AD86" s="126" t="s">
        <v>572</v>
      </c>
      <c r="AE86" s="126" t="s">
        <v>573</v>
      </c>
      <c r="AG86" s="126" t="s">
        <v>572</v>
      </c>
      <c r="AH86" s="126" t="s">
        <v>573</v>
      </c>
    </row>
    <row r="87" spans="1:34" ht="12.75">
      <c r="A87" s="12" t="s">
        <v>574</v>
      </c>
      <c r="B87" s="12" t="s">
        <v>575</v>
      </c>
      <c r="C87" s="12">
        <v>0.28</v>
      </c>
      <c r="D87" s="12">
        <v>0.41</v>
      </c>
      <c r="H87" s="126" t="s">
        <v>574</v>
      </c>
      <c r="I87" s="126" t="s">
        <v>575</v>
      </c>
      <c r="K87" s="126" t="s">
        <v>574</v>
      </c>
      <c r="L87" s="126" t="s">
        <v>575</v>
      </c>
      <c r="AD87" s="126" t="s">
        <v>574</v>
      </c>
      <c r="AE87" s="126" t="s">
        <v>575</v>
      </c>
      <c r="AG87" s="126" t="s">
        <v>574</v>
      </c>
      <c r="AH87" s="126" t="s">
        <v>575</v>
      </c>
    </row>
    <row r="88" spans="1:34" ht="12.75">
      <c r="A88" s="12" t="s">
        <v>576</v>
      </c>
      <c r="B88" s="12" t="s">
        <v>577</v>
      </c>
      <c r="C88" s="12">
        <v>0.28</v>
      </c>
      <c r="D88" s="12">
        <v>0.41</v>
      </c>
      <c r="H88" s="126" t="s">
        <v>576</v>
      </c>
      <c r="I88" s="126" t="s">
        <v>577</v>
      </c>
      <c r="K88" s="126" t="s">
        <v>576</v>
      </c>
      <c r="L88" s="126" t="s">
        <v>577</v>
      </c>
      <c r="AD88" s="126" t="s">
        <v>576</v>
      </c>
      <c r="AE88" s="126" t="s">
        <v>577</v>
      </c>
      <c r="AG88" s="126" t="s">
        <v>576</v>
      </c>
      <c r="AH88" s="126" t="s">
        <v>577</v>
      </c>
    </row>
    <row r="89" spans="1:34" ht="12.75">
      <c r="A89" s="12" t="s">
        <v>274</v>
      </c>
      <c r="B89" s="12" t="s">
        <v>273</v>
      </c>
      <c r="C89" s="12">
        <v>0.05</v>
      </c>
      <c r="D89" s="12">
        <v>0.32</v>
      </c>
      <c r="H89" s="12" t="s">
        <v>274</v>
      </c>
      <c r="I89" s="12" t="s">
        <v>273</v>
      </c>
      <c r="K89" s="12" t="s">
        <v>274</v>
      </c>
      <c r="L89" s="12" t="s">
        <v>273</v>
      </c>
      <c r="AD89" s="12" t="s">
        <v>274</v>
      </c>
      <c r="AE89" s="12" t="s">
        <v>273</v>
      </c>
      <c r="AG89" s="12" t="s">
        <v>274</v>
      </c>
      <c r="AH89" s="12" t="s">
        <v>273</v>
      </c>
    </row>
    <row r="90" spans="1:34" ht="12.75">
      <c r="A90" s="12" t="s">
        <v>276</v>
      </c>
      <c r="B90" s="12" t="s">
        <v>275</v>
      </c>
      <c r="C90" s="12">
        <v>0.05</v>
      </c>
      <c r="D90" s="12">
        <v>0.4</v>
      </c>
      <c r="H90" s="12" t="s">
        <v>276</v>
      </c>
      <c r="I90" s="12" t="s">
        <v>275</v>
      </c>
      <c r="K90" s="12" t="s">
        <v>276</v>
      </c>
      <c r="L90" s="12" t="s">
        <v>275</v>
      </c>
      <c r="AD90" s="12" t="s">
        <v>276</v>
      </c>
      <c r="AE90" s="12" t="s">
        <v>275</v>
      </c>
      <c r="AG90" s="12" t="s">
        <v>276</v>
      </c>
      <c r="AH90" s="12" t="s">
        <v>275</v>
      </c>
    </row>
    <row r="91" spans="1:34" ht="12.75">
      <c r="A91" s="12" t="s">
        <v>278</v>
      </c>
      <c r="B91" s="12" t="s">
        <v>277</v>
      </c>
      <c r="C91" s="12">
        <v>0.05</v>
      </c>
      <c r="D91" s="12">
        <v>0.4</v>
      </c>
      <c r="H91" s="12" t="s">
        <v>278</v>
      </c>
      <c r="I91" s="12" t="s">
        <v>277</v>
      </c>
      <c r="K91" s="12" t="s">
        <v>278</v>
      </c>
      <c r="L91" s="12" t="s">
        <v>277</v>
      </c>
      <c r="AD91" s="12" t="s">
        <v>278</v>
      </c>
      <c r="AE91" s="12" t="s">
        <v>277</v>
      </c>
      <c r="AG91" s="12" t="s">
        <v>278</v>
      </c>
      <c r="AH91" s="12" t="s">
        <v>277</v>
      </c>
    </row>
    <row r="92" spans="1:34" ht="12.75">
      <c r="A92" s="12" t="s">
        <v>7</v>
      </c>
      <c r="B92" s="12" t="s">
        <v>124</v>
      </c>
      <c r="C92" s="12">
        <v>0.11</v>
      </c>
      <c r="D92" s="12">
        <v>0.33</v>
      </c>
      <c r="H92" s="12" t="s">
        <v>7</v>
      </c>
      <c r="I92" s="12" t="s">
        <v>124</v>
      </c>
      <c r="K92" s="12" t="s">
        <v>7</v>
      </c>
      <c r="L92" s="12" t="s">
        <v>124</v>
      </c>
      <c r="AD92" s="12" t="s">
        <v>254</v>
      </c>
      <c r="AE92" s="12" t="s">
        <v>253</v>
      </c>
      <c r="AG92" s="12" t="s">
        <v>254</v>
      </c>
      <c r="AH92" s="12" t="s">
        <v>253</v>
      </c>
    </row>
    <row r="93" spans="1:34" ht="12.75">
      <c r="A93" s="12" t="s">
        <v>8</v>
      </c>
      <c r="B93" s="12" t="s">
        <v>125</v>
      </c>
      <c r="C93" s="12">
        <v>0.11</v>
      </c>
      <c r="D93" s="12">
        <v>0.33</v>
      </c>
      <c r="H93" s="12" t="s">
        <v>8</v>
      </c>
      <c r="I93" s="12" t="s">
        <v>125</v>
      </c>
      <c r="K93" s="12" t="s">
        <v>8</v>
      </c>
      <c r="L93" s="12" t="s">
        <v>125</v>
      </c>
      <c r="AD93" s="12" t="s">
        <v>252</v>
      </c>
      <c r="AE93" s="12" t="s">
        <v>251</v>
      </c>
      <c r="AG93" s="12" t="s">
        <v>252</v>
      </c>
      <c r="AH93" s="12" t="s">
        <v>251</v>
      </c>
    </row>
    <row r="94" spans="1:34" ht="12.75">
      <c r="A94" s="12" t="s">
        <v>9</v>
      </c>
      <c r="B94" s="12" t="s">
        <v>126</v>
      </c>
      <c r="C94" s="12">
        <v>0.11</v>
      </c>
      <c r="D94" s="12">
        <v>0.33</v>
      </c>
      <c r="H94" s="12" t="s">
        <v>9</v>
      </c>
      <c r="I94" s="12" t="s">
        <v>126</v>
      </c>
      <c r="K94" s="12" t="s">
        <v>9</v>
      </c>
      <c r="L94" s="12" t="s">
        <v>126</v>
      </c>
      <c r="AD94" s="12" t="s">
        <v>360</v>
      </c>
      <c r="AE94" s="12" t="s">
        <v>359</v>
      </c>
      <c r="AG94" s="12" t="s">
        <v>360</v>
      </c>
      <c r="AH94" s="12" t="s">
        <v>359</v>
      </c>
    </row>
    <row r="95" spans="1:34" ht="12.75">
      <c r="A95" s="12" t="s">
        <v>10</v>
      </c>
      <c r="B95" s="12" t="s">
        <v>127</v>
      </c>
      <c r="C95" s="12">
        <v>0.11</v>
      </c>
      <c r="D95" s="12">
        <v>0.33</v>
      </c>
      <c r="H95" s="12" t="s">
        <v>10</v>
      </c>
      <c r="I95" s="12" t="s">
        <v>127</v>
      </c>
      <c r="K95" s="12" t="s">
        <v>10</v>
      </c>
      <c r="L95" s="12" t="s">
        <v>127</v>
      </c>
      <c r="AD95" s="12" t="s">
        <v>362</v>
      </c>
      <c r="AE95" s="12" t="s">
        <v>361</v>
      </c>
      <c r="AG95" s="12" t="s">
        <v>362</v>
      </c>
      <c r="AH95" s="12" t="s">
        <v>361</v>
      </c>
    </row>
    <row r="96" spans="1:34" ht="12.75">
      <c r="A96" s="12" t="s">
        <v>11</v>
      </c>
      <c r="B96" s="12" t="s">
        <v>128</v>
      </c>
      <c r="C96" s="12">
        <v>0.11</v>
      </c>
      <c r="D96" s="12">
        <v>0.33</v>
      </c>
      <c r="H96" s="12" t="s">
        <v>11</v>
      </c>
      <c r="I96" s="12" t="s">
        <v>128</v>
      </c>
      <c r="K96" s="12" t="s">
        <v>11</v>
      </c>
      <c r="L96" s="12" t="s">
        <v>128</v>
      </c>
      <c r="AD96" s="12" t="s">
        <v>364</v>
      </c>
      <c r="AE96" s="12" t="s">
        <v>363</v>
      </c>
      <c r="AG96" s="12" t="s">
        <v>364</v>
      </c>
      <c r="AH96" s="12" t="s">
        <v>363</v>
      </c>
    </row>
    <row r="97" spans="1:34" ht="12.75">
      <c r="A97" s="12" t="s">
        <v>12</v>
      </c>
      <c r="B97" s="12" t="s">
        <v>129</v>
      </c>
      <c r="C97" s="12">
        <v>0.167</v>
      </c>
      <c r="D97" s="12">
        <v>0.55</v>
      </c>
      <c r="H97" s="12" t="s">
        <v>12</v>
      </c>
      <c r="I97" s="12" t="s">
        <v>129</v>
      </c>
      <c r="K97" s="12" t="s">
        <v>12</v>
      </c>
      <c r="L97" s="12" t="s">
        <v>129</v>
      </c>
      <c r="AD97" s="12" t="s">
        <v>366</v>
      </c>
      <c r="AE97" s="12" t="s">
        <v>365</v>
      </c>
      <c r="AG97" s="12" t="s">
        <v>366</v>
      </c>
      <c r="AH97" s="12" t="s">
        <v>365</v>
      </c>
    </row>
    <row r="98" spans="1:34" ht="12.75">
      <c r="A98" s="12" t="s">
        <v>13</v>
      </c>
      <c r="B98" s="12" t="s">
        <v>130</v>
      </c>
      <c r="C98" s="12">
        <v>0.167</v>
      </c>
      <c r="D98" s="12">
        <v>0.55</v>
      </c>
      <c r="H98" s="12" t="s">
        <v>13</v>
      </c>
      <c r="I98" s="12" t="s">
        <v>130</v>
      </c>
      <c r="K98" s="12" t="s">
        <v>13</v>
      </c>
      <c r="L98" s="12" t="s">
        <v>130</v>
      </c>
      <c r="AD98" s="12" t="s">
        <v>368</v>
      </c>
      <c r="AE98" s="12" t="s">
        <v>367</v>
      </c>
      <c r="AG98" s="12" t="s">
        <v>368</v>
      </c>
      <c r="AH98" s="12" t="s">
        <v>367</v>
      </c>
    </row>
    <row r="99" spans="1:34" ht="12.75">
      <c r="A99" s="12" t="s">
        <v>14</v>
      </c>
      <c r="B99" s="12" t="s">
        <v>131</v>
      </c>
      <c r="C99" s="12">
        <v>0.167</v>
      </c>
      <c r="D99" s="12">
        <v>0.55</v>
      </c>
      <c r="H99" s="12" t="s">
        <v>14</v>
      </c>
      <c r="I99" s="12" t="s">
        <v>131</v>
      </c>
      <c r="K99" s="12" t="s">
        <v>14</v>
      </c>
      <c r="L99" s="12" t="s">
        <v>131</v>
      </c>
      <c r="AD99" s="12" t="s">
        <v>370</v>
      </c>
      <c r="AE99" s="12" t="s">
        <v>369</v>
      </c>
      <c r="AG99" s="12" t="s">
        <v>370</v>
      </c>
      <c r="AH99" s="12" t="s">
        <v>369</v>
      </c>
    </row>
    <row r="100" spans="1:34" ht="12.75">
      <c r="A100" s="12" t="s">
        <v>15</v>
      </c>
      <c r="B100" s="12" t="s">
        <v>132</v>
      </c>
      <c r="C100" s="12">
        <v>0.167</v>
      </c>
      <c r="D100" s="12">
        <v>0.55</v>
      </c>
      <c r="H100" s="12" t="s">
        <v>15</v>
      </c>
      <c r="I100" s="12" t="s">
        <v>132</v>
      </c>
      <c r="K100" s="12" t="s">
        <v>15</v>
      </c>
      <c r="L100" s="12" t="s">
        <v>132</v>
      </c>
      <c r="AD100" s="12" t="s">
        <v>372</v>
      </c>
      <c r="AE100" s="12" t="s">
        <v>371</v>
      </c>
      <c r="AG100" s="12" t="s">
        <v>372</v>
      </c>
      <c r="AH100" s="12" t="s">
        <v>371</v>
      </c>
    </row>
    <row r="101" spans="1:34" ht="12.75">
      <c r="A101" s="12" t="s">
        <v>254</v>
      </c>
      <c r="B101" s="12" t="s">
        <v>253</v>
      </c>
      <c r="C101" s="12">
        <v>0.105</v>
      </c>
      <c r="D101" s="12">
        <v>0.24</v>
      </c>
      <c r="H101" s="12" t="s">
        <v>254</v>
      </c>
      <c r="I101" s="12" t="s">
        <v>253</v>
      </c>
      <c r="K101" s="12" t="s">
        <v>254</v>
      </c>
      <c r="L101" s="12" t="s">
        <v>253</v>
      </c>
      <c r="AD101" s="12" t="s">
        <v>374</v>
      </c>
      <c r="AE101" s="12" t="s">
        <v>373</v>
      </c>
      <c r="AG101" s="12" t="s">
        <v>374</v>
      </c>
      <c r="AH101" s="12" t="s">
        <v>373</v>
      </c>
    </row>
    <row r="102" spans="1:34" ht="12.75">
      <c r="A102" s="12" t="s">
        <v>252</v>
      </c>
      <c r="B102" s="12" t="s">
        <v>251</v>
      </c>
      <c r="C102" s="12">
        <v>0.105</v>
      </c>
      <c r="D102" s="12">
        <v>0.24</v>
      </c>
      <c r="H102" s="12" t="s">
        <v>252</v>
      </c>
      <c r="I102" s="12" t="s">
        <v>251</v>
      </c>
      <c r="K102" s="12" t="s">
        <v>252</v>
      </c>
      <c r="L102" s="12" t="s">
        <v>251</v>
      </c>
      <c r="AD102" s="12" t="s">
        <v>246</v>
      </c>
      <c r="AE102" s="12" t="s">
        <v>245</v>
      </c>
      <c r="AG102" s="12" t="s">
        <v>246</v>
      </c>
      <c r="AH102" s="12" t="s">
        <v>245</v>
      </c>
    </row>
    <row r="103" spans="1:34" ht="12.75">
      <c r="A103" s="12" t="s">
        <v>360</v>
      </c>
      <c r="B103" s="12" t="s">
        <v>359</v>
      </c>
      <c r="C103" s="12">
        <v>0.21</v>
      </c>
      <c r="D103" s="12">
        <v>0.43</v>
      </c>
      <c r="H103" s="12" t="s">
        <v>360</v>
      </c>
      <c r="I103" s="12" t="s">
        <v>359</v>
      </c>
      <c r="K103" s="12" t="s">
        <v>360</v>
      </c>
      <c r="L103" s="12" t="s">
        <v>359</v>
      </c>
      <c r="AD103" s="12" t="s">
        <v>57</v>
      </c>
      <c r="AE103" s="12" t="s">
        <v>138</v>
      </c>
      <c r="AG103" s="12" t="s">
        <v>57</v>
      </c>
      <c r="AH103" s="12" t="s">
        <v>138</v>
      </c>
    </row>
    <row r="104" spans="1:34" ht="12.75">
      <c r="A104" s="12" t="s">
        <v>362</v>
      </c>
      <c r="B104" s="12" t="s">
        <v>361</v>
      </c>
      <c r="C104" s="12">
        <v>0.21</v>
      </c>
      <c r="D104" s="12">
        <v>0.43</v>
      </c>
      <c r="H104" s="12" t="s">
        <v>362</v>
      </c>
      <c r="I104" s="12" t="s">
        <v>361</v>
      </c>
      <c r="K104" s="12" t="s">
        <v>362</v>
      </c>
      <c r="L104" s="12" t="s">
        <v>361</v>
      </c>
      <c r="AD104" s="12" t="s">
        <v>58</v>
      </c>
      <c r="AE104" s="12" t="s">
        <v>139</v>
      </c>
      <c r="AG104" s="12" t="s">
        <v>58</v>
      </c>
      <c r="AH104" s="12" t="s">
        <v>139</v>
      </c>
    </row>
    <row r="105" spans="1:34" ht="12.75">
      <c r="A105" s="12" t="s">
        <v>364</v>
      </c>
      <c r="B105" s="12" t="s">
        <v>363</v>
      </c>
      <c r="C105" s="12">
        <v>0.21</v>
      </c>
      <c r="D105" s="12">
        <v>0.43</v>
      </c>
      <c r="H105" s="12" t="s">
        <v>364</v>
      </c>
      <c r="I105" s="12" t="s">
        <v>363</v>
      </c>
      <c r="K105" s="12" t="s">
        <v>364</v>
      </c>
      <c r="L105" s="12" t="s">
        <v>363</v>
      </c>
      <c r="AD105" s="12" t="s">
        <v>59</v>
      </c>
      <c r="AE105" s="12" t="s">
        <v>140</v>
      </c>
      <c r="AG105" s="12" t="s">
        <v>59</v>
      </c>
      <c r="AH105" s="12" t="s">
        <v>140</v>
      </c>
    </row>
    <row r="106" spans="1:34" ht="12.75">
      <c r="A106" s="12" t="s">
        <v>366</v>
      </c>
      <c r="B106" s="12" t="s">
        <v>365</v>
      </c>
      <c r="C106" s="12">
        <v>0.21</v>
      </c>
      <c r="D106" s="12">
        <v>0.43</v>
      </c>
      <c r="H106" s="12" t="s">
        <v>366</v>
      </c>
      <c r="I106" s="12" t="s">
        <v>365</v>
      </c>
      <c r="K106" s="12" t="s">
        <v>366</v>
      </c>
      <c r="L106" s="12" t="s">
        <v>365</v>
      </c>
      <c r="AD106" s="12" t="s">
        <v>60</v>
      </c>
      <c r="AE106" s="12" t="s">
        <v>141</v>
      </c>
      <c r="AG106" s="12" t="s">
        <v>60</v>
      </c>
      <c r="AH106" s="12" t="s">
        <v>141</v>
      </c>
    </row>
    <row r="107" spans="1:34" ht="12.75">
      <c r="A107" s="12" t="s">
        <v>368</v>
      </c>
      <c r="B107" s="12" t="s">
        <v>367</v>
      </c>
      <c r="C107" s="12">
        <v>0.21</v>
      </c>
      <c r="D107" s="12">
        <v>0.43</v>
      </c>
      <c r="H107" s="12" t="s">
        <v>368</v>
      </c>
      <c r="I107" s="12" t="s">
        <v>367</v>
      </c>
      <c r="K107" s="12" t="s">
        <v>368</v>
      </c>
      <c r="L107" s="12" t="s">
        <v>367</v>
      </c>
      <c r="AD107" s="12" t="s">
        <v>376</v>
      </c>
      <c r="AE107" s="12" t="s">
        <v>375</v>
      </c>
      <c r="AG107" s="12" t="s">
        <v>376</v>
      </c>
      <c r="AH107" s="12" t="s">
        <v>375</v>
      </c>
    </row>
    <row r="108" spans="1:34" ht="12.75">
      <c r="A108" s="12" t="s">
        <v>370</v>
      </c>
      <c r="B108" s="12" t="s">
        <v>369</v>
      </c>
      <c r="C108" s="12">
        <v>0.21</v>
      </c>
      <c r="D108" s="12">
        <v>0.43</v>
      </c>
      <c r="H108" s="12" t="s">
        <v>370</v>
      </c>
      <c r="I108" s="12" t="s">
        <v>369</v>
      </c>
      <c r="K108" s="12" t="s">
        <v>370</v>
      </c>
      <c r="L108" s="12" t="s">
        <v>369</v>
      </c>
      <c r="AD108" s="12" t="s">
        <v>378</v>
      </c>
      <c r="AE108" s="12" t="s">
        <v>377</v>
      </c>
      <c r="AG108" s="12" t="s">
        <v>378</v>
      </c>
      <c r="AH108" s="12" t="s">
        <v>377</v>
      </c>
    </row>
    <row r="109" spans="1:34" ht="12.75">
      <c r="A109" s="12" t="s">
        <v>372</v>
      </c>
      <c r="B109" s="12" t="s">
        <v>371</v>
      </c>
      <c r="C109" s="12">
        <v>0.21</v>
      </c>
      <c r="D109" s="12">
        <v>0.43</v>
      </c>
      <c r="H109" s="12" t="s">
        <v>372</v>
      </c>
      <c r="I109" s="12" t="s">
        <v>371</v>
      </c>
      <c r="K109" s="12" t="s">
        <v>372</v>
      </c>
      <c r="L109" s="12" t="s">
        <v>371</v>
      </c>
      <c r="AD109" s="12" t="s">
        <v>380</v>
      </c>
      <c r="AE109" s="12" t="s">
        <v>379</v>
      </c>
      <c r="AG109" s="12" t="s">
        <v>380</v>
      </c>
      <c r="AH109" s="12" t="s">
        <v>379</v>
      </c>
    </row>
    <row r="110" spans="1:34" ht="12.75">
      <c r="A110" s="12" t="s">
        <v>374</v>
      </c>
      <c r="B110" s="12" t="s">
        <v>373</v>
      </c>
      <c r="C110" s="12">
        <v>0.21</v>
      </c>
      <c r="D110" s="12">
        <v>0.43</v>
      </c>
      <c r="H110" s="12" t="s">
        <v>374</v>
      </c>
      <c r="I110" s="12" t="s">
        <v>373</v>
      </c>
      <c r="K110" s="12" t="s">
        <v>374</v>
      </c>
      <c r="L110" s="12" t="s">
        <v>373</v>
      </c>
      <c r="AD110" s="12" t="s">
        <v>382</v>
      </c>
      <c r="AE110" s="12" t="s">
        <v>381</v>
      </c>
      <c r="AG110" s="12" t="s">
        <v>382</v>
      </c>
      <c r="AH110" s="12" t="s">
        <v>381</v>
      </c>
    </row>
    <row r="111" spans="1:34" ht="12.75">
      <c r="A111" s="12" t="s">
        <v>246</v>
      </c>
      <c r="B111" s="12" t="s">
        <v>245</v>
      </c>
      <c r="C111" s="12">
        <v>0.08</v>
      </c>
      <c r="D111" s="12">
        <v>0.6</v>
      </c>
      <c r="H111" s="12" t="s">
        <v>246</v>
      </c>
      <c r="I111" s="12" t="s">
        <v>245</v>
      </c>
      <c r="K111" s="12" t="s">
        <v>246</v>
      </c>
      <c r="L111" s="12" t="s">
        <v>245</v>
      </c>
      <c r="AD111" s="12" t="s">
        <v>288</v>
      </c>
      <c r="AE111" s="12" t="s">
        <v>287</v>
      </c>
      <c r="AG111" s="12" t="s">
        <v>288</v>
      </c>
      <c r="AH111" s="12" t="s">
        <v>287</v>
      </c>
    </row>
    <row r="112" spans="1:34" ht="12.75">
      <c r="A112" s="12" t="s">
        <v>57</v>
      </c>
      <c r="B112" s="12" t="s">
        <v>138</v>
      </c>
      <c r="C112" s="12">
        <v>0.26</v>
      </c>
      <c r="D112" s="12">
        <v>0.4</v>
      </c>
      <c r="H112" s="12" t="s">
        <v>57</v>
      </c>
      <c r="I112" s="12" t="s">
        <v>138</v>
      </c>
      <c r="K112" s="12" t="s">
        <v>57</v>
      </c>
      <c r="L112" s="12" t="s">
        <v>138</v>
      </c>
      <c r="AD112" s="12" t="s">
        <v>294</v>
      </c>
      <c r="AE112" s="12" t="s">
        <v>293</v>
      </c>
      <c r="AG112" s="12" t="s">
        <v>294</v>
      </c>
      <c r="AH112" s="12" t="s">
        <v>293</v>
      </c>
    </row>
    <row r="113" spans="1:34" ht="12.75">
      <c r="A113" s="12" t="s">
        <v>58</v>
      </c>
      <c r="B113" s="12" t="s">
        <v>139</v>
      </c>
      <c r="C113" s="12">
        <v>0.26</v>
      </c>
      <c r="D113" s="12">
        <v>0.4</v>
      </c>
      <c r="H113" s="12" t="s">
        <v>58</v>
      </c>
      <c r="I113" s="12" t="s">
        <v>139</v>
      </c>
      <c r="K113" s="12" t="s">
        <v>58</v>
      </c>
      <c r="L113" s="12" t="s">
        <v>139</v>
      </c>
      <c r="AD113" s="12" t="s">
        <v>52</v>
      </c>
      <c r="AE113" s="12" t="s">
        <v>133</v>
      </c>
      <c r="AG113" s="12" t="s">
        <v>52</v>
      </c>
      <c r="AH113" s="12" t="s">
        <v>133</v>
      </c>
    </row>
    <row r="114" spans="1:34" ht="12.75">
      <c r="A114" s="12" t="s">
        <v>59</v>
      </c>
      <c r="B114" s="12" t="s">
        <v>140</v>
      </c>
      <c r="C114" s="12">
        <v>0.26</v>
      </c>
      <c r="D114" s="12">
        <v>0.4</v>
      </c>
      <c r="H114" s="12" t="s">
        <v>59</v>
      </c>
      <c r="I114" s="12" t="s">
        <v>140</v>
      </c>
      <c r="K114" s="12" t="s">
        <v>59</v>
      </c>
      <c r="L114" s="12" t="s">
        <v>140</v>
      </c>
      <c r="AD114" s="12" t="s">
        <v>53</v>
      </c>
      <c r="AE114" s="12" t="s">
        <v>134</v>
      </c>
      <c r="AG114" s="12" t="s">
        <v>53</v>
      </c>
      <c r="AH114" s="12" t="s">
        <v>134</v>
      </c>
    </row>
    <row r="115" spans="1:34" ht="12.75">
      <c r="A115" s="12" t="s">
        <v>60</v>
      </c>
      <c r="B115" s="12" t="s">
        <v>141</v>
      </c>
      <c r="C115" s="12">
        <v>0.26</v>
      </c>
      <c r="D115" s="12">
        <v>0.4</v>
      </c>
      <c r="H115" s="12" t="s">
        <v>60</v>
      </c>
      <c r="I115" s="12" t="s">
        <v>141</v>
      </c>
      <c r="K115" s="12" t="s">
        <v>60</v>
      </c>
      <c r="L115" s="12" t="s">
        <v>141</v>
      </c>
      <c r="AD115" s="12" t="s">
        <v>54</v>
      </c>
      <c r="AE115" s="12" t="s">
        <v>135</v>
      </c>
      <c r="AG115" s="12" t="s">
        <v>54</v>
      </c>
      <c r="AH115" s="12" t="s">
        <v>135</v>
      </c>
    </row>
    <row r="116" spans="1:34" ht="12.75">
      <c r="A116" s="12" t="s">
        <v>376</v>
      </c>
      <c r="B116" s="12" t="s">
        <v>375</v>
      </c>
      <c r="C116" s="12">
        <v>0.075</v>
      </c>
      <c r="D116" s="12">
        <v>0.16</v>
      </c>
      <c r="H116" s="12" t="s">
        <v>376</v>
      </c>
      <c r="I116" s="12" t="s">
        <v>375</v>
      </c>
      <c r="K116" s="12" t="s">
        <v>376</v>
      </c>
      <c r="L116" s="12" t="s">
        <v>375</v>
      </c>
      <c r="AD116" s="12" t="s">
        <v>61</v>
      </c>
      <c r="AE116" s="12" t="s">
        <v>142</v>
      </c>
      <c r="AG116" s="12" t="s">
        <v>61</v>
      </c>
      <c r="AH116" s="12" t="s">
        <v>142</v>
      </c>
    </row>
    <row r="117" spans="1:34" ht="12.75">
      <c r="A117" s="12" t="s">
        <v>378</v>
      </c>
      <c r="B117" s="12" t="s">
        <v>377</v>
      </c>
      <c r="C117" s="12">
        <v>0.075</v>
      </c>
      <c r="D117" s="12">
        <v>0.16</v>
      </c>
      <c r="H117" s="12" t="s">
        <v>378</v>
      </c>
      <c r="I117" s="12" t="s">
        <v>377</v>
      </c>
      <c r="K117" s="12" t="s">
        <v>378</v>
      </c>
      <c r="L117" s="12" t="s">
        <v>377</v>
      </c>
      <c r="AD117" s="12" t="s">
        <v>62</v>
      </c>
      <c r="AE117" s="12" t="s">
        <v>143</v>
      </c>
      <c r="AG117" s="12" t="s">
        <v>62</v>
      </c>
      <c r="AH117" s="12" t="s">
        <v>143</v>
      </c>
    </row>
    <row r="118" spans="1:34" ht="12.75">
      <c r="A118" s="12" t="s">
        <v>380</v>
      </c>
      <c r="B118" s="12" t="s">
        <v>379</v>
      </c>
      <c r="C118" s="12">
        <v>0.075</v>
      </c>
      <c r="D118" s="12">
        <v>0.16</v>
      </c>
      <c r="H118" s="12" t="s">
        <v>380</v>
      </c>
      <c r="I118" s="12" t="s">
        <v>379</v>
      </c>
      <c r="K118" s="12" t="s">
        <v>380</v>
      </c>
      <c r="L118" s="12" t="s">
        <v>379</v>
      </c>
      <c r="AD118" s="12" t="s">
        <v>63</v>
      </c>
      <c r="AE118" s="12" t="s">
        <v>144</v>
      </c>
      <c r="AG118" s="12" t="s">
        <v>63</v>
      </c>
      <c r="AH118" s="12" t="s">
        <v>144</v>
      </c>
    </row>
    <row r="119" spans="1:34" ht="12.75">
      <c r="A119" s="12" t="s">
        <v>382</v>
      </c>
      <c r="B119" s="12" t="s">
        <v>381</v>
      </c>
      <c r="C119" s="12">
        <v>0.075</v>
      </c>
      <c r="D119" s="12">
        <v>0.16</v>
      </c>
      <c r="H119" s="12" t="s">
        <v>382</v>
      </c>
      <c r="I119" s="12" t="s">
        <v>381</v>
      </c>
      <c r="K119" s="12" t="s">
        <v>382</v>
      </c>
      <c r="L119" s="12" t="s">
        <v>381</v>
      </c>
      <c r="AD119" s="12" t="s">
        <v>64</v>
      </c>
      <c r="AE119" s="12" t="s">
        <v>145</v>
      </c>
      <c r="AG119" s="12" t="s">
        <v>64</v>
      </c>
      <c r="AH119" s="12" t="s">
        <v>145</v>
      </c>
    </row>
    <row r="120" spans="1:34" ht="12.75">
      <c r="A120" s="12" t="s">
        <v>288</v>
      </c>
      <c r="B120" s="12" t="s">
        <v>287</v>
      </c>
      <c r="C120" s="12">
        <v>0.113</v>
      </c>
      <c r="D120" s="12">
        <v>0.33</v>
      </c>
      <c r="H120" s="12" t="s">
        <v>288</v>
      </c>
      <c r="I120" s="12" t="s">
        <v>287</v>
      </c>
      <c r="K120" s="12" t="s">
        <v>288</v>
      </c>
      <c r="L120" s="12" t="s">
        <v>287</v>
      </c>
      <c r="AD120" s="12" t="s">
        <v>250</v>
      </c>
      <c r="AE120" s="12" t="s">
        <v>249</v>
      </c>
      <c r="AG120" s="12" t="s">
        <v>250</v>
      </c>
      <c r="AH120" s="12" t="s">
        <v>249</v>
      </c>
    </row>
    <row r="121" spans="1:34" ht="12.75">
      <c r="A121" s="12" t="s">
        <v>294</v>
      </c>
      <c r="B121" s="12" t="s">
        <v>293</v>
      </c>
      <c r="C121" s="12">
        <v>0.135</v>
      </c>
      <c r="D121" s="12">
        <v>0.39</v>
      </c>
      <c r="H121" s="12" t="s">
        <v>294</v>
      </c>
      <c r="I121" s="12" t="s">
        <v>293</v>
      </c>
      <c r="K121" s="12" t="s">
        <v>294</v>
      </c>
      <c r="L121" s="12" t="s">
        <v>293</v>
      </c>
      <c r="AD121" s="12" t="s">
        <v>286</v>
      </c>
      <c r="AE121" s="12" t="s">
        <v>285</v>
      </c>
      <c r="AG121" s="12" t="s">
        <v>286</v>
      </c>
      <c r="AH121" s="12" t="s">
        <v>285</v>
      </c>
    </row>
    <row r="122" spans="1:34" ht="12.75">
      <c r="A122" s="12" t="s">
        <v>52</v>
      </c>
      <c r="B122" s="12" t="s">
        <v>133</v>
      </c>
      <c r="C122" s="12">
        <v>0.47</v>
      </c>
      <c r="D122" s="12">
        <v>0.34</v>
      </c>
      <c r="H122" s="12" t="s">
        <v>52</v>
      </c>
      <c r="I122" s="12" t="s">
        <v>133</v>
      </c>
      <c r="K122" s="12" t="s">
        <v>52</v>
      </c>
      <c r="L122" s="12" t="s">
        <v>133</v>
      </c>
      <c r="AD122" s="12" t="s">
        <v>282</v>
      </c>
      <c r="AE122" s="12" t="s">
        <v>281</v>
      </c>
      <c r="AG122" s="12" t="s">
        <v>282</v>
      </c>
      <c r="AH122" s="12" t="s">
        <v>281</v>
      </c>
    </row>
    <row r="123" spans="1:34" ht="12.75">
      <c r="A123" s="12" t="s">
        <v>53</v>
      </c>
      <c r="B123" s="12" t="s">
        <v>134</v>
      </c>
      <c r="C123" s="12">
        <v>0.47</v>
      </c>
      <c r="D123" s="12">
        <v>0.34</v>
      </c>
      <c r="H123" s="12" t="s">
        <v>53</v>
      </c>
      <c r="I123" s="12" t="s">
        <v>134</v>
      </c>
      <c r="K123" s="12" t="s">
        <v>53</v>
      </c>
      <c r="L123" s="12" t="s">
        <v>134</v>
      </c>
      <c r="AD123" s="12" t="s">
        <v>280</v>
      </c>
      <c r="AE123" s="12" t="s">
        <v>279</v>
      </c>
      <c r="AG123" s="12" t="s">
        <v>280</v>
      </c>
      <c r="AH123" s="12" t="s">
        <v>279</v>
      </c>
    </row>
    <row r="124" spans="1:34" ht="12.75">
      <c r="A124" s="12" t="s">
        <v>54</v>
      </c>
      <c r="B124" s="12" t="s">
        <v>135</v>
      </c>
      <c r="C124" s="12">
        <v>0.47</v>
      </c>
      <c r="D124" s="12">
        <v>0.34</v>
      </c>
      <c r="H124" s="12" t="s">
        <v>54</v>
      </c>
      <c r="I124" s="12" t="s">
        <v>135</v>
      </c>
      <c r="K124" s="12" t="s">
        <v>54</v>
      </c>
      <c r="L124" s="12" t="s">
        <v>135</v>
      </c>
      <c r="AD124" s="12" t="s">
        <v>284</v>
      </c>
      <c r="AE124" s="12" t="s">
        <v>283</v>
      </c>
      <c r="AG124" s="12" t="s">
        <v>284</v>
      </c>
      <c r="AH124" s="12" t="s">
        <v>283</v>
      </c>
    </row>
    <row r="125" spans="1:34" ht="12.75">
      <c r="A125" s="12" t="s">
        <v>61</v>
      </c>
      <c r="B125" s="12" t="s">
        <v>142</v>
      </c>
      <c r="C125" s="12">
        <v>0.365</v>
      </c>
      <c r="D125" s="12">
        <v>0.45</v>
      </c>
      <c r="H125" s="12" t="s">
        <v>61</v>
      </c>
      <c r="I125" s="12" t="s">
        <v>142</v>
      </c>
      <c r="K125" s="12" t="s">
        <v>61</v>
      </c>
      <c r="L125" s="12" t="s">
        <v>142</v>
      </c>
      <c r="AD125" s="12" t="s">
        <v>119</v>
      </c>
      <c r="AE125" s="12" t="s">
        <v>206</v>
      </c>
      <c r="AG125" s="12" t="s">
        <v>119</v>
      </c>
      <c r="AH125" s="12" t="s">
        <v>206</v>
      </c>
    </row>
    <row r="126" spans="1:34" ht="12.75">
      <c r="A126" s="12" t="s">
        <v>62</v>
      </c>
      <c r="B126" s="12" t="s">
        <v>143</v>
      </c>
      <c r="C126" s="12">
        <v>0.365</v>
      </c>
      <c r="D126" s="12">
        <v>0.45</v>
      </c>
      <c r="H126" s="12" t="s">
        <v>62</v>
      </c>
      <c r="I126" s="12" t="s">
        <v>143</v>
      </c>
      <c r="K126" s="12" t="s">
        <v>62</v>
      </c>
      <c r="L126" s="12" t="s">
        <v>143</v>
      </c>
      <c r="AD126" s="12" t="s">
        <v>120</v>
      </c>
      <c r="AE126" s="12" t="s">
        <v>207</v>
      </c>
      <c r="AG126" s="12" t="s">
        <v>120</v>
      </c>
      <c r="AH126" s="12" t="s">
        <v>207</v>
      </c>
    </row>
    <row r="127" spans="1:34" ht="12.75">
      <c r="A127" s="12" t="s">
        <v>63</v>
      </c>
      <c r="B127" s="12" t="s">
        <v>144</v>
      </c>
      <c r="C127" s="12">
        <v>0.365</v>
      </c>
      <c r="D127" s="12">
        <v>0.45</v>
      </c>
      <c r="H127" s="12" t="s">
        <v>63</v>
      </c>
      <c r="I127" s="12" t="s">
        <v>144</v>
      </c>
      <c r="K127" s="12" t="s">
        <v>63</v>
      </c>
      <c r="L127" s="12" t="s">
        <v>144</v>
      </c>
      <c r="AD127" s="12" t="s">
        <v>121</v>
      </c>
      <c r="AE127" s="12" t="s">
        <v>208</v>
      </c>
      <c r="AG127" s="12" t="s">
        <v>121</v>
      </c>
      <c r="AH127" s="12" t="s">
        <v>208</v>
      </c>
    </row>
    <row r="128" spans="1:34" ht="12.75">
      <c r="A128" s="12" t="s">
        <v>64</v>
      </c>
      <c r="B128" s="12" t="s">
        <v>145</v>
      </c>
      <c r="C128" s="12">
        <v>0.365</v>
      </c>
      <c r="D128" s="12">
        <v>0.45</v>
      </c>
      <c r="H128" s="12" t="s">
        <v>64</v>
      </c>
      <c r="I128" s="12" t="s">
        <v>145</v>
      </c>
      <c r="K128" s="12" t="s">
        <v>64</v>
      </c>
      <c r="L128" s="12" t="s">
        <v>145</v>
      </c>
      <c r="AD128" s="12" t="s">
        <v>122</v>
      </c>
      <c r="AE128" s="12" t="s">
        <v>209</v>
      </c>
      <c r="AG128" s="12" t="s">
        <v>122</v>
      </c>
      <c r="AH128" s="12" t="s">
        <v>209</v>
      </c>
    </row>
    <row r="129" spans="1:34" ht="12.75">
      <c r="A129" s="12" t="s">
        <v>250</v>
      </c>
      <c r="B129" s="12" t="s">
        <v>249</v>
      </c>
      <c r="C129" s="12">
        <v>0.105</v>
      </c>
      <c r="D129" s="12">
        <v>0.24</v>
      </c>
      <c r="H129" s="12" t="s">
        <v>250</v>
      </c>
      <c r="I129" s="12" t="s">
        <v>249</v>
      </c>
      <c r="K129" s="12" t="s">
        <v>250</v>
      </c>
      <c r="L129" s="12" t="s">
        <v>249</v>
      </c>
      <c r="AD129" s="12" t="s">
        <v>123</v>
      </c>
      <c r="AE129" s="12" t="s">
        <v>210</v>
      </c>
      <c r="AG129" s="12" t="s">
        <v>123</v>
      </c>
      <c r="AH129" s="12" t="s">
        <v>210</v>
      </c>
    </row>
    <row r="130" spans="1:34" ht="12.75">
      <c r="A130" s="12" t="s">
        <v>286</v>
      </c>
      <c r="B130" s="12" t="s">
        <v>285</v>
      </c>
      <c r="C130" s="12">
        <v>0.195</v>
      </c>
      <c r="D130" s="12">
        <v>0.38</v>
      </c>
      <c r="H130" s="12" t="s">
        <v>286</v>
      </c>
      <c r="I130" s="12" t="s">
        <v>285</v>
      </c>
      <c r="K130" s="12" t="s">
        <v>286</v>
      </c>
      <c r="L130" s="12" t="s">
        <v>285</v>
      </c>
      <c r="AD130" s="12" t="s">
        <v>248</v>
      </c>
      <c r="AE130" s="12" t="s">
        <v>247</v>
      </c>
      <c r="AG130" s="12" t="s">
        <v>248</v>
      </c>
      <c r="AH130" s="12" t="s">
        <v>247</v>
      </c>
    </row>
    <row r="131" spans="1:34" ht="12.75">
      <c r="A131" s="12" t="s">
        <v>282</v>
      </c>
      <c r="B131" s="12" t="s">
        <v>281</v>
      </c>
      <c r="C131" s="12">
        <v>0.195</v>
      </c>
      <c r="D131" s="12">
        <v>0.38</v>
      </c>
      <c r="H131" s="12" t="s">
        <v>282</v>
      </c>
      <c r="I131" s="12" t="s">
        <v>281</v>
      </c>
      <c r="K131" s="12" t="s">
        <v>282</v>
      </c>
      <c r="L131" s="12" t="s">
        <v>281</v>
      </c>
      <c r="AD131" s="12" t="s">
        <v>308</v>
      </c>
      <c r="AE131" s="12" t="s">
        <v>307</v>
      </c>
      <c r="AG131" s="12" t="s">
        <v>308</v>
      </c>
      <c r="AH131" s="12" t="s">
        <v>307</v>
      </c>
    </row>
    <row r="132" spans="1:34" ht="12.75">
      <c r="A132" s="12" t="s">
        <v>280</v>
      </c>
      <c r="B132" s="12" t="s">
        <v>279</v>
      </c>
      <c r="C132" s="12">
        <v>0.2</v>
      </c>
      <c r="D132" s="12">
        <v>0.38</v>
      </c>
      <c r="H132" s="12" t="s">
        <v>280</v>
      </c>
      <c r="I132" s="12" t="s">
        <v>279</v>
      </c>
      <c r="K132" s="12" t="s">
        <v>280</v>
      </c>
      <c r="L132" s="12" t="s">
        <v>279</v>
      </c>
      <c r="AD132" s="12" t="s">
        <v>298</v>
      </c>
      <c r="AE132" s="12" t="s">
        <v>297</v>
      </c>
      <c r="AG132" s="12" t="s">
        <v>298</v>
      </c>
      <c r="AH132" s="12" t="s">
        <v>297</v>
      </c>
    </row>
    <row r="133" spans="1:34" ht="12.75">
      <c r="A133" s="12" t="s">
        <v>284</v>
      </c>
      <c r="B133" s="12" t="s">
        <v>283</v>
      </c>
      <c r="C133" s="12">
        <v>0.2</v>
      </c>
      <c r="D133" s="12">
        <v>0.38</v>
      </c>
      <c r="H133" s="12" t="s">
        <v>284</v>
      </c>
      <c r="I133" s="12" t="s">
        <v>283</v>
      </c>
      <c r="K133" s="12" t="s">
        <v>284</v>
      </c>
      <c r="L133" s="12" t="s">
        <v>283</v>
      </c>
      <c r="AD133" s="12" t="s">
        <v>300</v>
      </c>
      <c r="AE133" s="12" t="s">
        <v>299</v>
      </c>
      <c r="AG133" s="12" t="s">
        <v>300</v>
      </c>
      <c r="AH133" s="12" t="s">
        <v>299</v>
      </c>
    </row>
    <row r="134" spans="1:34" ht="12.75">
      <c r="A134" s="12" t="s">
        <v>119</v>
      </c>
      <c r="B134" s="12" t="s">
        <v>206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248</v>
      </c>
      <c r="I134" s="12" t="s">
        <v>247</v>
      </c>
      <c r="K134" s="12" t="s">
        <v>119</v>
      </c>
      <c r="L134" s="12" t="s">
        <v>206</v>
      </c>
      <c r="AD134" s="12" t="s">
        <v>310</v>
      </c>
      <c r="AE134" s="12" t="s">
        <v>309</v>
      </c>
      <c r="AG134" s="12" t="s">
        <v>310</v>
      </c>
      <c r="AH134" s="12" t="s">
        <v>309</v>
      </c>
    </row>
    <row r="135" spans="1:34" ht="12.75">
      <c r="A135" s="12" t="s">
        <v>120</v>
      </c>
      <c r="B135" s="12" t="s">
        <v>207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308</v>
      </c>
      <c r="I135" s="12" t="s">
        <v>307</v>
      </c>
      <c r="K135" s="12" t="s">
        <v>120</v>
      </c>
      <c r="L135" s="12" t="s">
        <v>207</v>
      </c>
      <c r="AD135" s="12" t="s">
        <v>314</v>
      </c>
      <c r="AE135" s="12" t="s">
        <v>313</v>
      </c>
      <c r="AG135" s="12" t="s">
        <v>314</v>
      </c>
      <c r="AH135" s="12" t="s">
        <v>313</v>
      </c>
    </row>
    <row r="136" spans="1:34" ht="12.75">
      <c r="A136" s="12" t="s">
        <v>121</v>
      </c>
      <c r="B136" s="12" t="s">
        <v>208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298</v>
      </c>
      <c r="I136" s="12" t="s">
        <v>297</v>
      </c>
      <c r="K136" s="12" t="s">
        <v>121</v>
      </c>
      <c r="L136" s="12" t="s">
        <v>208</v>
      </c>
      <c r="AD136" s="12" t="s">
        <v>312</v>
      </c>
      <c r="AE136" s="12" t="s">
        <v>311</v>
      </c>
      <c r="AG136" s="12" t="s">
        <v>312</v>
      </c>
      <c r="AH136" s="12" t="s">
        <v>311</v>
      </c>
    </row>
    <row r="137" spans="1:34" ht="12.75">
      <c r="A137" s="12" t="s">
        <v>122</v>
      </c>
      <c r="B137" s="12" t="s">
        <v>209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300</v>
      </c>
      <c r="I137" s="12" t="s">
        <v>299</v>
      </c>
      <c r="K137" s="12" t="s">
        <v>122</v>
      </c>
      <c r="L137" s="12" t="s">
        <v>209</v>
      </c>
      <c r="AD137" s="12" t="s">
        <v>318</v>
      </c>
      <c r="AE137" s="12" t="s">
        <v>317</v>
      </c>
      <c r="AG137" s="12" t="s">
        <v>318</v>
      </c>
      <c r="AH137" s="12" t="s">
        <v>317</v>
      </c>
    </row>
    <row r="138" spans="1:34" ht="12.75">
      <c r="A138" s="12" t="s">
        <v>123</v>
      </c>
      <c r="B138" s="12" t="s">
        <v>210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310</v>
      </c>
      <c r="I138" s="12" t="s">
        <v>309</v>
      </c>
      <c r="K138" s="12" t="s">
        <v>123</v>
      </c>
      <c r="L138" s="12" t="s">
        <v>210</v>
      </c>
      <c r="AD138" s="12" t="s">
        <v>316</v>
      </c>
      <c r="AE138" s="12" t="s">
        <v>315</v>
      </c>
      <c r="AG138" s="12" t="s">
        <v>316</v>
      </c>
      <c r="AH138" s="12" t="s">
        <v>315</v>
      </c>
    </row>
    <row r="139" spans="1:34" ht="12.75">
      <c r="A139" s="12" t="s">
        <v>248</v>
      </c>
      <c r="B139" s="12" t="s">
        <v>247</v>
      </c>
      <c r="C139" s="12">
        <v>0.11</v>
      </c>
      <c r="D139" s="12">
        <v>0.6</v>
      </c>
      <c r="H139" s="12" t="s">
        <v>314</v>
      </c>
      <c r="I139" s="12" t="s">
        <v>313</v>
      </c>
      <c r="K139" s="12" t="s">
        <v>248</v>
      </c>
      <c r="L139" s="12" t="s">
        <v>247</v>
      </c>
      <c r="AD139" s="12" t="s">
        <v>322</v>
      </c>
      <c r="AE139" s="12" t="s">
        <v>321</v>
      </c>
      <c r="AG139" s="12" t="s">
        <v>322</v>
      </c>
      <c r="AH139" s="12" t="s">
        <v>321</v>
      </c>
    </row>
    <row r="140" spans="1:34" ht="12.75">
      <c r="A140" s="12" t="s">
        <v>308</v>
      </c>
      <c r="B140" s="12" t="s">
        <v>307</v>
      </c>
      <c r="C140" s="12">
        <v>0.17</v>
      </c>
      <c r="D140" s="12">
        <v>0.22</v>
      </c>
      <c r="H140" s="12" t="s">
        <v>312</v>
      </c>
      <c r="I140" s="12" t="s">
        <v>311</v>
      </c>
      <c r="K140" s="12" t="s">
        <v>308</v>
      </c>
      <c r="L140" s="12" t="s">
        <v>307</v>
      </c>
      <c r="AD140" s="12" t="s">
        <v>324</v>
      </c>
      <c r="AE140" s="12" t="s">
        <v>323</v>
      </c>
      <c r="AG140" s="12" t="s">
        <v>324</v>
      </c>
      <c r="AH140" s="12" t="s">
        <v>323</v>
      </c>
    </row>
    <row r="141" spans="1:34" ht="12.75">
      <c r="A141" s="12" t="s">
        <v>298</v>
      </c>
      <c r="B141" s="12" t="s">
        <v>297</v>
      </c>
      <c r="C141" s="12">
        <v>0.17</v>
      </c>
      <c r="D141" s="12">
        <v>0.22</v>
      </c>
      <c r="H141" s="12" t="s">
        <v>318</v>
      </c>
      <c r="I141" s="12" t="s">
        <v>317</v>
      </c>
      <c r="K141" s="12" t="s">
        <v>298</v>
      </c>
      <c r="L141" s="12" t="s">
        <v>297</v>
      </c>
      <c r="AD141" s="12" t="s">
        <v>320</v>
      </c>
      <c r="AE141" s="12" t="s">
        <v>319</v>
      </c>
      <c r="AG141" s="12" t="s">
        <v>320</v>
      </c>
      <c r="AH141" s="12" t="s">
        <v>319</v>
      </c>
    </row>
    <row r="142" spans="1:34" ht="12.75">
      <c r="A142" s="12" t="s">
        <v>300</v>
      </c>
      <c r="B142" s="12" t="s">
        <v>299</v>
      </c>
      <c r="C142" s="12">
        <v>0.17</v>
      </c>
      <c r="D142" s="12">
        <v>0.22</v>
      </c>
      <c r="H142" s="12" t="s">
        <v>316</v>
      </c>
      <c r="I142" s="12" t="s">
        <v>315</v>
      </c>
      <c r="K142" s="12" t="s">
        <v>300</v>
      </c>
      <c r="L142" s="12" t="s">
        <v>299</v>
      </c>
      <c r="AD142" s="12" t="s">
        <v>326</v>
      </c>
      <c r="AE142" s="12" t="s">
        <v>325</v>
      </c>
      <c r="AG142" s="12" t="s">
        <v>326</v>
      </c>
      <c r="AH142" s="12" t="s">
        <v>325</v>
      </c>
    </row>
    <row r="143" spans="1:34" ht="12.75">
      <c r="A143" s="12" t="s">
        <v>310</v>
      </c>
      <c r="B143" s="12" t="s">
        <v>309</v>
      </c>
      <c r="C143" s="12">
        <v>0.33</v>
      </c>
      <c r="D143" s="12">
        <v>0.38</v>
      </c>
      <c r="H143" s="12" t="s">
        <v>322</v>
      </c>
      <c r="I143" s="12" t="s">
        <v>321</v>
      </c>
      <c r="K143" s="12" t="s">
        <v>310</v>
      </c>
      <c r="L143" s="12" t="s">
        <v>309</v>
      </c>
      <c r="AD143" s="12" t="s">
        <v>292</v>
      </c>
      <c r="AE143" s="12" t="s">
        <v>291</v>
      </c>
      <c r="AG143" s="12" t="s">
        <v>292</v>
      </c>
      <c r="AH143" s="12" t="s">
        <v>291</v>
      </c>
    </row>
    <row r="144" spans="1:34" ht="12.75">
      <c r="A144" s="12" t="s">
        <v>314</v>
      </c>
      <c r="B144" s="12" t="s">
        <v>313</v>
      </c>
      <c r="C144" s="12">
        <v>0.33</v>
      </c>
      <c r="D144" s="12">
        <v>0.38</v>
      </c>
      <c r="H144" s="12" t="s">
        <v>324</v>
      </c>
      <c r="I144" s="12" t="s">
        <v>323</v>
      </c>
      <c r="K144" s="12" t="s">
        <v>314</v>
      </c>
      <c r="L144" s="12" t="s">
        <v>313</v>
      </c>
      <c r="AD144" s="12" t="s">
        <v>296</v>
      </c>
      <c r="AE144" s="12" t="s">
        <v>295</v>
      </c>
      <c r="AG144" s="12" t="s">
        <v>296</v>
      </c>
      <c r="AH144" s="12" t="s">
        <v>295</v>
      </c>
    </row>
    <row r="145" spans="1:34" ht="12.75">
      <c r="A145" s="12" t="s">
        <v>312</v>
      </c>
      <c r="B145" s="12" t="s">
        <v>311</v>
      </c>
      <c r="C145" s="12">
        <v>0.33</v>
      </c>
      <c r="D145" s="12">
        <v>0.38</v>
      </c>
      <c r="H145" s="12" t="s">
        <v>320</v>
      </c>
      <c r="I145" s="12" t="s">
        <v>319</v>
      </c>
      <c r="K145" s="12" t="s">
        <v>312</v>
      </c>
      <c r="L145" s="12" t="s">
        <v>311</v>
      </c>
      <c r="AD145" s="12" t="s">
        <v>290</v>
      </c>
      <c r="AE145" s="12" t="s">
        <v>289</v>
      </c>
      <c r="AG145" s="12" t="s">
        <v>290</v>
      </c>
      <c r="AH145" s="12" t="s">
        <v>289</v>
      </c>
    </row>
    <row r="146" spans="1:34" ht="12.75">
      <c r="A146" s="12" t="s">
        <v>318</v>
      </c>
      <c r="B146" s="12" t="s">
        <v>317</v>
      </c>
      <c r="C146" s="12">
        <v>0.23</v>
      </c>
      <c r="D146" s="12">
        <v>0.25</v>
      </c>
      <c r="H146" s="12" t="s">
        <v>326</v>
      </c>
      <c r="I146" s="12" t="s">
        <v>325</v>
      </c>
      <c r="K146" s="12" t="s">
        <v>318</v>
      </c>
      <c r="L146" s="12" t="s">
        <v>317</v>
      </c>
      <c r="AD146" s="12" t="s">
        <v>55</v>
      </c>
      <c r="AE146" s="12" t="s">
        <v>136</v>
      </c>
      <c r="AG146" s="12" t="s">
        <v>55</v>
      </c>
      <c r="AH146" s="12" t="s">
        <v>136</v>
      </c>
    </row>
    <row r="147" spans="1:34" ht="12.75">
      <c r="A147" s="12" t="s">
        <v>316</v>
      </c>
      <c r="B147" s="12" t="s">
        <v>315</v>
      </c>
      <c r="C147" s="12">
        <v>0.23</v>
      </c>
      <c r="D147" s="12">
        <v>0.25</v>
      </c>
      <c r="H147" s="12" t="s">
        <v>292</v>
      </c>
      <c r="I147" s="12" t="s">
        <v>291</v>
      </c>
      <c r="K147" s="12" t="s">
        <v>316</v>
      </c>
      <c r="L147" s="12" t="s">
        <v>315</v>
      </c>
      <c r="AD147" s="12" t="s">
        <v>56</v>
      </c>
      <c r="AE147" s="12" t="s">
        <v>137</v>
      </c>
      <c r="AG147" s="12" t="s">
        <v>56</v>
      </c>
      <c r="AH147" s="12" t="s">
        <v>137</v>
      </c>
    </row>
    <row r="148" spans="1:34" ht="12.75">
      <c r="A148" s="12" t="s">
        <v>322</v>
      </c>
      <c r="B148" s="12" t="s">
        <v>321</v>
      </c>
      <c r="C148" s="12">
        <v>0.23</v>
      </c>
      <c r="D148" s="12">
        <v>0.25</v>
      </c>
      <c r="H148" s="12" t="s">
        <v>296</v>
      </c>
      <c r="I148" s="12" t="s">
        <v>295</v>
      </c>
      <c r="K148" s="12" t="s">
        <v>322</v>
      </c>
      <c r="L148" s="12" t="s">
        <v>321</v>
      </c>
      <c r="AD148" s="12" t="s">
        <v>244</v>
      </c>
      <c r="AE148" s="12" t="s">
        <v>243</v>
      </c>
      <c r="AG148" s="12" t="s">
        <v>244</v>
      </c>
      <c r="AH148" s="12" t="s">
        <v>243</v>
      </c>
    </row>
    <row r="149" spans="1:34" ht="12.75">
      <c r="A149" s="12" t="s">
        <v>324</v>
      </c>
      <c r="B149" s="12" t="s">
        <v>323</v>
      </c>
      <c r="C149" s="12">
        <v>0.23</v>
      </c>
      <c r="D149" s="12">
        <v>0.25</v>
      </c>
      <c r="H149" s="12" t="s">
        <v>290</v>
      </c>
      <c r="I149" s="12" t="s">
        <v>289</v>
      </c>
      <c r="K149" s="12" t="s">
        <v>324</v>
      </c>
      <c r="L149" s="12" t="s">
        <v>323</v>
      </c>
      <c r="AD149" s="12" t="s">
        <v>270</v>
      </c>
      <c r="AE149" s="12" t="s">
        <v>269</v>
      </c>
      <c r="AG149" s="12" t="s">
        <v>270</v>
      </c>
      <c r="AH149" s="12" t="s">
        <v>269</v>
      </c>
    </row>
    <row r="150" spans="1:34" ht="12.75">
      <c r="A150" s="12" t="s">
        <v>320</v>
      </c>
      <c r="B150" s="12" t="s">
        <v>319</v>
      </c>
      <c r="C150" s="12">
        <v>0.23</v>
      </c>
      <c r="D150" s="12">
        <v>0.25</v>
      </c>
      <c r="H150" s="12" t="s">
        <v>55</v>
      </c>
      <c r="I150" s="12" t="s">
        <v>136</v>
      </c>
      <c r="K150" s="12" t="s">
        <v>320</v>
      </c>
      <c r="L150" s="12" t="s">
        <v>319</v>
      </c>
      <c r="AD150" s="12" t="s">
        <v>268</v>
      </c>
      <c r="AE150" s="12" t="s">
        <v>267</v>
      </c>
      <c r="AG150" s="12" t="s">
        <v>268</v>
      </c>
      <c r="AH150" s="12" t="s">
        <v>267</v>
      </c>
    </row>
    <row r="151" spans="1:34" ht="12.75">
      <c r="A151" s="12" t="s">
        <v>326</v>
      </c>
      <c r="B151" s="12" t="s">
        <v>325</v>
      </c>
      <c r="C151" s="12">
        <v>0.23</v>
      </c>
      <c r="D151" s="12">
        <v>0.25</v>
      </c>
      <c r="H151" s="12" t="s">
        <v>56</v>
      </c>
      <c r="I151" s="12" t="s">
        <v>137</v>
      </c>
      <c r="K151" s="12" t="s">
        <v>326</v>
      </c>
      <c r="L151" s="12" t="s">
        <v>325</v>
      </c>
      <c r="AD151" s="12" t="s">
        <v>272</v>
      </c>
      <c r="AE151" s="12" t="s">
        <v>271</v>
      </c>
      <c r="AG151" s="12" t="s">
        <v>272</v>
      </c>
      <c r="AH151" s="12" t="s">
        <v>271</v>
      </c>
    </row>
    <row r="152" spans="1:34" ht="12.75">
      <c r="A152" s="12" t="s">
        <v>292</v>
      </c>
      <c r="B152" s="12" t="s">
        <v>291</v>
      </c>
      <c r="C152" s="12">
        <v>0.159</v>
      </c>
      <c r="D152" s="12">
        <v>0.49</v>
      </c>
      <c r="H152" s="12" t="s">
        <v>244</v>
      </c>
      <c r="I152" s="12" t="s">
        <v>243</v>
      </c>
      <c r="K152" s="12" t="s">
        <v>292</v>
      </c>
      <c r="L152" s="12" t="s">
        <v>291</v>
      </c>
      <c r="AD152" s="12" t="s">
        <v>65</v>
      </c>
      <c r="AE152" s="12" t="s">
        <v>146</v>
      </c>
      <c r="AG152" s="12" t="s">
        <v>195</v>
      </c>
      <c r="AH152" s="12" t="s">
        <v>194</v>
      </c>
    </row>
    <row r="153" spans="1:34" ht="12.75">
      <c r="A153" s="12" t="s">
        <v>296</v>
      </c>
      <c r="B153" s="12" t="s">
        <v>295</v>
      </c>
      <c r="C153" s="12">
        <v>0.106</v>
      </c>
      <c r="D153" s="12">
        <v>0.38</v>
      </c>
      <c r="H153" s="12" t="s">
        <v>270</v>
      </c>
      <c r="I153" s="12" t="s">
        <v>269</v>
      </c>
      <c r="K153" s="12" t="s">
        <v>296</v>
      </c>
      <c r="L153" s="12" t="s">
        <v>295</v>
      </c>
      <c r="AD153" s="12" t="s">
        <v>66</v>
      </c>
      <c r="AE153" s="12" t="s">
        <v>147</v>
      </c>
      <c r="AG153" s="12" t="s">
        <v>197</v>
      </c>
      <c r="AH153" s="12" t="s">
        <v>196</v>
      </c>
    </row>
    <row r="154" spans="1:34" ht="12.75">
      <c r="A154" s="12" t="s">
        <v>290</v>
      </c>
      <c r="B154" s="12" t="s">
        <v>289</v>
      </c>
      <c r="C154" s="12">
        <v>0.108</v>
      </c>
      <c r="D154" s="12">
        <v>0.39</v>
      </c>
      <c r="H154" s="12" t="s">
        <v>268</v>
      </c>
      <c r="I154" s="12" t="s">
        <v>267</v>
      </c>
      <c r="K154" s="12" t="s">
        <v>290</v>
      </c>
      <c r="L154" s="12" t="s">
        <v>289</v>
      </c>
      <c r="AD154" s="12" t="s">
        <v>67</v>
      </c>
      <c r="AE154" s="12" t="s">
        <v>148</v>
      </c>
      <c r="AG154" s="12" t="s">
        <v>199</v>
      </c>
      <c r="AH154" s="12" t="s">
        <v>198</v>
      </c>
    </row>
    <row r="155" spans="1:34" ht="12.75">
      <c r="A155" s="12" t="s">
        <v>55</v>
      </c>
      <c r="B155" s="12" t="s">
        <v>136</v>
      </c>
      <c r="C155" s="12">
        <v>0.125</v>
      </c>
      <c r="D155" s="12">
        <v>0.38</v>
      </c>
      <c r="H155" s="12" t="s">
        <v>272</v>
      </c>
      <c r="I155" s="12" t="s">
        <v>271</v>
      </c>
      <c r="K155" s="12" t="s">
        <v>55</v>
      </c>
      <c r="L155" s="12" t="s">
        <v>136</v>
      </c>
      <c r="AD155" s="12" t="s">
        <v>68</v>
      </c>
      <c r="AE155" s="12" t="s">
        <v>149</v>
      </c>
      <c r="AG155" s="12" t="s">
        <v>201</v>
      </c>
      <c r="AH155" s="12" t="s">
        <v>200</v>
      </c>
    </row>
    <row r="156" spans="1:34" ht="12.75">
      <c r="A156" s="12" t="s">
        <v>56</v>
      </c>
      <c r="B156" s="12" t="s">
        <v>137</v>
      </c>
      <c r="C156" s="12">
        <v>0.125</v>
      </c>
      <c r="D156" s="12">
        <v>0.38</v>
      </c>
      <c r="H156" s="12" t="s">
        <v>65</v>
      </c>
      <c r="I156" s="12" t="s">
        <v>146</v>
      </c>
      <c r="K156" s="12" t="s">
        <v>56</v>
      </c>
      <c r="L156" s="12" t="s">
        <v>137</v>
      </c>
      <c r="AD156" s="12" t="s">
        <v>69</v>
      </c>
      <c r="AE156" s="12" t="s">
        <v>150</v>
      </c>
      <c r="AG156" s="12" t="s">
        <v>203</v>
      </c>
      <c r="AH156" s="12" t="s">
        <v>202</v>
      </c>
    </row>
    <row r="157" spans="1:34" ht="12.75">
      <c r="A157" s="12" t="s">
        <v>244</v>
      </c>
      <c r="B157" s="12" t="s">
        <v>243</v>
      </c>
      <c r="C157" s="12">
        <v>0.08</v>
      </c>
      <c r="D157" s="12">
        <v>0.35</v>
      </c>
      <c r="H157" s="12" t="s">
        <v>66</v>
      </c>
      <c r="I157" s="12" t="s">
        <v>147</v>
      </c>
      <c r="K157" s="12" t="s">
        <v>244</v>
      </c>
      <c r="L157" s="12" t="s">
        <v>243</v>
      </c>
      <c r="AD157" s="12" t="s">
        <v>436</v>
      </c>
      <c r="AE157" s="12" t="s">
        <v>435</v>
      </c>
      <c r="AG157" s="12" t="s">
        <v>205</v>
      </c>
      <c r="AH157" s="12" t="s">
        <v>204</v>
      </c>
    </row>
    <row r="158" spans="1:34" ht="12.75">
      <c r="A158" s="12" t="s">
        <v>270</v>
      </c>
      <c r="B158" s="12" t="s">
        <v>269</v>
      </c>
      <c r="C158" s="12">
        <v>0.215</v>
      </c>
      <c r="D158" s="12">
        <v>0.51</v>
      </c>
      <c r="H158" s="12" t="s">
        <v>67</v>
      </c>
      <c r="I158" s="12" t="s">
        <v>148</v>
      </c>
      <c r="K158" s="12" t="s">
        <v>270</v>
      </c>
      <c r="L158" s="12" t="s">
        <v>269</v>
      </c>
      <c r="AD158" s="12" t="s">
        <v>70</v>
      </c>
      <c r="AE158" s="12" t="s">
        <v>151</v>
      </c>
      <c r="AG158" s="12" t="s">
        <v>113</v>
      </c>
      <c r="AH158" s="12" t="s">
        <v>215</v>
      </c>
    </row>
    <row r="159" spans="1:34" ht="12.75">
      <c r="A159" s="12" t="s">
        <v>268</v>
      </c>
      <c r="B159" s="12" t="s">
        <v>267</v>
      </c>
      <c r="C159" s="12">
        <v>0.215</v>
      </c>
      <c r="D159" s="12">
        <v>0.51</v>
      </c>
      <c r="H159" s="12" t="s">
        <v>68</v>
      </c>
      <c r="I159" s="12" t="s">
        <v>149</v>
      </c>
      <c r="K159" s="12" t="s">
        <v>268</v>
      </c>
      <c r="L159" s="12" t="s">
        <v>267</v>
      </c>
      <c r="AD159" s="12" t="s">
        <v>71</v>
      </c>
      <c r="AE159" s="12" t="s">
        <v>152</v>
      </c>
      <c r="AG159" s="12" t="s">
        <v>114</v>
      </c>
      <c r="AH159" s="12" t="s">
        <v>216</v>
      </c>
    </row>
    <row r="160" spans="1:34" ht="12.75">
      <c r="A160" s="12" t="s">
        <v>272</v>
      </c>
      <c r="B160" s="12" t="s">
        <v>271</v>
      </c>
      <c r="C160" s="12">
        <v>0.215</v>
      </c>
      <c r="D160" s="12">
        <v>0.51</v>
      </c>
      <c r="H160" s="12" t="s">
        <v>69</v>
      </c>
      <c r="I160" s="12" t="s">
        <v>150</v>
      </c>
      <c r="K160" s="12" t="s">
        <v>272</v>
      </c>
      <c r="L160" s="12" t="s">
        <v>271</v>
      </c>
      <c r="AD160" s="12" t="s">
        <v>72</v>
      </c>
      <c r="AE160" s="12" t="s">
        <v>153</v>
      </c>
      <c r="AG160" s="12" t="s">
        <v>115</v>
      </c>
      <c r="AH160" s="12" t="s">
        <v>217</v>
      </c>
    </row>
    <row r="161" spans="1:34" ht="12.75">
      <c r="A161" s="12" t="s">
        <v>195</v>
      </c>
      <c r="B161" s="12" t="s">
        <v>194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436</v>
      </c>
      <c r="I161" s="12" t="s">
        <v>435</v>
      </c>
      <c r="K161" s="12" t="s">
        <v>195</v>
      </c>
      <c r="L161" s="12" t="s">
        <v>194</v>
      </c>
      <c r="AD161" s="12" t="s">
        <v>73</v>
      </c>
      <c r="AE161" s="12" t="s">
        <v>154</v>
      </c>
      <c r="AG161" s="12" t="s">
        <v>116</v>
      </c>
      <c r="AH161" s="12" t="s">
        <v>218</v>
      </c>
    </row>
    <row r="162" spans="1:34" ht="12.75">
      <c r="A162" s="12" t="s">
        <v>197</v>
      </c>
      <c r="B162" s="12" t="s">
        <v>196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70</v>
      </c>
      <c r="I162" s="12" t="s">
        <v>151</v>
      </c>
      <c r="K162" s="12" t="s">
        <v>197</v>
      </c>
      <c r="L162" s="12" t="s">
        <v>196</v>
      </c>
      <c r="AD162" s="12" t="s">
        <v>74</v>
      </c>
      <c r="AE162" s="12" t="s">
        <v>155</v>
      </c>
      <c r="AG162" s="12" t="s">
        <v>117</v>
      </c>
      <c r="AH162" s="12" t="s">
        <v>219</v>
      </c>
    </row>
    <row r="163" spans="1:34" ht="12.75">
      <c r="A163" s="12" t="s">
        <v>199</v>
      </c>
      <c r="B163" s="12" t="s">
        <v>198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71</v>
      </c>
      <c r="I163" s="12" t="s">
        <v>152</v>
      </c>
      <c r="K163" s="12" t="s">
        <v>199</v>
      </c>
      <c r="L163" s="12" t="s">
        <v>198</v>
      </c>
      <c r="AD163" s="12" t="s">
        <v>384</v>
      </c>
      <c r="AE163" s="12" t="s">
        <v>383</v>
      </c>
      <c r="AG163" s="12" t="s">
        <v>118</v>
      </c>
      <c r="AH163" s="12" t="s">
        <v>220</v>
      </c>
    </row>
    <row r="164" spans="1:34" ht="12.75">
      <c r="A164" s="12" t="s">
        <v>201</v>
      </c>
      <c r="B164" s="12" t="s">
        <v>200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72</v>
      </c>
      <c r="I164" s="12" t="s">
        <v>153</v>
      </c>
      <c r="K164" s="12" t="s">
        <v>201</v>
      </c>
      <c r="L164" s="12" t="s">
        <v>200</v>
      </c>
      <c r="AD164" s="12" t="s">
        <v>75</v>
      </c>
      <c r="AE164" s="12" t="s">
        <v>156</v>
      </c>
      <c r="AG164" s="12" t="s">
        <v>97</v>
      </c>
      <c r="AH164" s="12" t="s">
        <v>188</v>
      </c>
    </row>
    <row r="165" spans="1:34" ht="12.75">
      <c r="A165" s="12" t="s">
        <v>203</v>
      </c>
      <c r="B165" s="12" t="s">
        <v>202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73</v>
      </c>
      <c r="I165" s="12" t="s">
        <v>154</v>
      </c>
      <c r="K165" s="12" t="s">
        <v>203</v>
      </c>
      <c r="L165" s="12" t="s">
        <v>202</v>
      </c>
      <c r="AD165" s="12" t="s">
        <v>76</v>
      </c>
      <c r="AE165" s="12" t="s">
        <v>157</v>
      </c>
      <c r="AG165" s="12" t="s">
        <v>98</v>
      </c>
      <c r="AH165" s="12" t="s">
        <v>189</v>
      </c>
    </row>
    <row r="166" spans="1:34" ht="12.75">
      <c r="A166" s="12" t="s">
        <v>205</v>
      </c>
      <c r="B166" s="12" t="s">
        <v>204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74</v>
      </c>
      <c r="I166" s="12" t="s">
        <v>155</v>
      </c>
      <c r="K166" s="12" t="s">
        <v>205</v>
      </c>
      <c r="L166" s="12" t="s">
        <v>204</v>
      </c>
      <c r="AD166" s="12" t="s">
        <v>77</v>
      </c>
      <c r="AE166" s="12" t="s">
        <v>158</v>
      </c>
      <c r="AG166" s="12" t="s">
        <v>99</v>
      </c>
      <c r="AH166" s="12" t="s">
        <v>190</v>
      </c>
    </row>
    <row r="167" spans="1:34" ht="12.75">
      <c r="A167" s="12" t="s">
        <v>113</v>
      </c>
      <c r="B167" s="12" t="s">
        <v>215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384</v>
      </c>
      <c r="I167" s="12" t="s">
        <v>383</v>
      </c>
      <c r="K167" s="12" t="s">
        <v>113</v>
      </c>
      <c r="L167" s="12" t="s">
        <v>215</v>
      </c>
      <c r="AD167" s="12" t="s">
        <v>386</v>
      </c>
      <c r="AE167" s="12" t="s">
        <v>385</v>
      </c>
      <c r="AG167" s="12" t="s">
        <v>100</v>
      </c>
      <c r="AH167" s="12" t="s">
        <v>191</v>
      </c>
    </row>
    <row r="168" spans="1:34" ht="12.75">
      <c r="A168" s="12" t="s">
        <v>114</v>
      </c>
      <c r="B168" s="12" t="s">
        <v>216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75</v>
      </c>
      <c r="I168" s="12" t="s">
        <v>156</v>
      </c>
      <c r="K168" s="12" t="s">
        <v>114</v>
      </c>
      <c r="L168" s="12" t="s">
        <v>216</v>
      </c>
      <c r="AD168" s="12" t="s">
        <v>240</v>
      </c>
      <c r="AE168" s="12" t="s">
        <v>239</v>
      </c>
      <c r="AG168" s="12" t="s">
        <v>101</v>
      </c>
      <c r="AH168" s="12" t="s">
        <v>192</v>
      </c>
    </row>
    <row r="169" spans="1:34" ht="12.75">
      <c r="A169" s="12" t="s">
        <v>115</v>
      </c>
      <c r="B169" s="12" t="s">
        <v>217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76</v>
      </c>
      <c r="I169" s="12" t="s">
        <v>157</v>
      </c>
      <c r="K169" s="12" t="s">
        <v>115</v>
      </c>
      <c r="L169" s="12" t="s">
        <v>217</v>
      </c>
      <c r="AD169" s="12" t="s">
        <v>242</v>
      </c>
      <c r="AE169" s="12" t="s">
        <v>241</v>
      </c>
      <c r="AG169" s="12" t="s">
        <v>102</v>
      </c>
      <c r="AH169" s="12" t="s">
        <v>193</v>
      </c>
    </row>
    <row r="170" spans="1:34" ht="12.75">
      <c r="A170" s="12" t="s">
        <v>116</v>
      </c>
      <c r="B170" s="12" t="s">
        <v>218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77</v>
      </c>
      <c r="I170" s="12" t="s">
        <v>158</v>
      </c>
      <c r="K170" s="12" t="s">
        <v>116</v>
      </c>
      <c r="L170" s="12" t="s">
        <v>218</v>
      </c>
      <c r="AD170" s="12" t="s">
        <v>338</v>
      </c>
      <c r="AE170" s="12" t="s">
        <v>337</v>
      </c>
      <c r="AG170" s="12" t="s">
        <v>109</v>
      </c>
      <c r="AH170" s="12" t="s">
        <v>211</v>
      </c>
    </row>
    <row r="171" spans="1:34" ht="12.75">
      <c r="A171" s="12" t="s">
        <v>117</v>
      </c>
      <c r="B171" s="12" t="s">
        <v>219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386</v>
      </c>
      <c r="I171" s="12" t="s">
        <v>385</v>
      </c>
      <c r="K171" s="12" t="s">
        <v>117</v>
      </c>
      <c r="L171" s="12" t="s">
        <v>219</v>
      </c>
      <c r="AD171" s="12" t="s">
        <v>340</v>
      </c>
      <c r="AE171" s="12" t="s">
        <v>339</v>
      </c>
      <c r="AG171" s="12" t="s">
        <v>110</v>
      </c>
      <c r="AH171" s="12" t="s">
        <v>212</v>
      </c>
    </row>
    <row r="172" spans="1:34" ht="12.75">
      <c r="A172" s="12" t="s">
        <v>118</v>
      </c>
      <c r="B172" s="12" t="s">
        <v>220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240</v>
      </c>
      <c r="I172" s="12" t="s">
        <v>239</v>
      </c>
      <c r="K172" s="12" t="s">
        <v>118</v>
      </c>
      <c r="L172" s="12" t="s">
        <v>220</v>
      </c>
      <c r="AD172" s="12" t="s">
        <v>78</v>
      </c>
      <c r="AE172" s="12" t="s">
        <v>159</v>
      </c>
      <c r="AG172" s="12" t="s">
        <v>111</v>
      </c>
      <c r="AH172" s="12" t="s">
        <v>213</v>
      </c>
    </row>
    <row r="173" spans="1:34" ht="12.75">
      <c r="A173" s="12" t="s">
        <v>97</v>
      </c>
      <c r="B173" s="12" t="s">
        <v>188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242</v>
      </c>
      <c r="I173" s="12" t="s">
        <v>241</v>
      </c>
      <c r="K173" s="12" t="s">
        <v>97</v>
      </c>
      <c r="L173" s="12" t="s">
        <v>188</v>
      </c>
      <c r="AD173" s="12" t="s">
        <v>79</v>
      </c>
      <c r="AE173" s="12" t="s">
        <v>160</v>
      </c>
      <c r="AG173" s="12" t="s">
        <v>112</v>
      </c>
      <c r="AH173" s="12" t="s">
        <v>214</v>
      </c>
    </row>
    <row r="174" spans="1:34" ht="12.75">
      <c r="A174" s="12" t="s">
        <v>98</v>
      </c>
      <c r="B174" s="12" t="s">
        <v>189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338</v>
      </c>
      <c r="I174" s="12" t="s">
        <v>337</v>
      </c>
      <c r="K174" s="12" t="s">
        <v>98</v>
      </c>
      <c r="L174" s="12" t="s">
        <v>189</v>
      </c>
      <c r="AD174" s="12" t="s">
        <v>80</v>
      </c>
      <c r="AE174" s="12" t="s">
        <v>161</v>
      </c>
      <c r="AG174" s="12" t="s">
        <v>103</v>
      </c>
      <c r="AH174" s="12" t="s">
        <v>182</v>
      </c>
    </row>
    <row r="175" spans="1:34" ht="12.75">
      <c r="A175" s="12" t="s">
        <v>99</v>
      </c>
      <c r="B175" s="12" t="s">
        <v>190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340</v>
      </c>
      <c r="I175" s="12" t="s">
        <v>339</v>
      </c>
      <c r="K175" s="12" t="s">
        <v>99</v>
      </c>
      <c r="L175" s="12" t="s">
        <v>190</v>
      </c>
      <c r="AD175" s="12" t="s">
        <v>81</v>
      </c>
      <c r="AE175" s="12" t="s">
        <v>162</v>
      </c>
      <c r="AG175" s="12" t="s">
        <v>104</v>
      </c>
      <c r="AH175" s="12" t="s">
        <v>183</v>
      </c>
    </row>
    <row r="176" spans="1:34" ht="12.75">
      <c r="A176" s="12" t="s">
        <v>100</v>
      </c>
      <c r="B176" s="12" t="s">
        <v>191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78</v>
      </c>
      <c r="I176" s="12" t="s">
        <v>159</v>
      </c>
      <c r="K176" s="12" t="s">
        <v>100</v>
      </c>
      <c r="L176" s="12" t="s">
        <v>191</v>
      </c>
      <c r="AD176" s="12" t="s">
        <v>82</v>
      </c>
      <c r="AE176" s="12" t="s">
        <v>163</v>
      </c>
      <c r="AG176" s="12" t="s">
        <v>105</v>
      </c>
      <c r="AH176" s="12" t="s">
        <v>184</v>
      </c>
    </row>
    <row r="177" spans="1:34" ht="12.75">
      <c r="A177" s="12" t="s">
        <v>101</v>
      </c>
      <c r="B177" s="12" t="s">
        <v>192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79</v>
      </c>
      <c r="I177" s="12" t="s">
        <v>160</v>
      </c>
      <c r="K177" s="12" t="s">
        <v>101</v>
      </c>
      <c r="L177" s="12" t="s">
        <v>192</v>
      </c>
      <c r="AD177" s="12" t="s">
        <v>83</v>
      </c>
      <c r="AE177" s="12" t="s">
        <v>164</v>
      </c>
      <c r="AG177" s="12" t="s">
        <v>106</v>
      </c>
      <c r="AH177" s="12" t="s">
        <v>185</v>
      </c>
    </row>
    <row r="178" spans="1:34" ht="12.75">
      <c r="A178" s="12" t="s">
        <v>102</v>
      </c>
      <c r="B178" s="12" t="s">
        <v>193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80</v>
      </c>
      <c r="I178" s="12" t="s">
        <v>161</v>
      </c>
      <c r="K178" s="12" t="s">
        <v>102</v>
      </c>
      <c r="L178" s="12" t="s">
        <v>193</v>
      </c>
      <c r="AD178" s="12" t="s">
        <v>342</v>
      </c>
      <c r="AE178" s="12" t="s">
        <v>341</v>
      </c>
      <c r="AG178" s="12" t="s">
        <v>107</v>
      </c>
      <c r="AH178" s="12" t="s">
        <v>186</v>
      </c>
    </row>
    <row r="179" spans="1:34" ht="12.75">
      <c r="A179" s="12" t="s">
        <v>109</v>
      </c>
      <c r="B179" s="12" t="s">
        <v>211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81</v>
      </c>
      <c r="I179" s="12" t="s">
        <v>162</v>
      </c>
      <c r="K179" s="12" t="s">
        <v>109</v>
      </c>
      <c r="L179" s="12" t="s">
        <v>211</v>
      </c>
      <c r="AD179" s="12" t="s">
        <v>260</v>
      </c>
      <c r="AE179" s="12" t="s">
        <v>259</v>
      </c>
      <c r="AG179" s="12" t="s">
        <v>108</v>
      </c>
      <c r="AH179" s="12" t="s">
        <v>187</v>
      </c>
    </row>
    <row r="180" spans="1:34" ht="12.75">
      <c r="A180" s="12" t="s">
        <v>110</v>
      </c>
      <c r="B180" s="12" t="s">
        <v>212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82</v>
      </c>
      <c r="I180" s="12" t="s">
        <v>163</v>
      </c>
      <c r="K180" s="12" t="s">
        <v>110</v>
      </c>
      <c r="L180" s="12" t="s">
        <v>212</v>
      </c>
      <c r="AD180" s="12" t="s">
        <v>258</v>
      </c>
      <c r="AE180" s="12" t="s">
        <v>257</v>
      </c>
      <c r="AG180" s="12" t="s">
        <v>65</v>
      </c>
      <c r="AH180" s="12" t="s">
        <v>146</v>
      </c>
    </row>
    <row r="181" spans="1:34" ht="12.75">
      <c r="A181" s="12" t="s">
        <v>111</v>
      </c>
      <c r="B181" s="12" t="s">
        <v>213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83</v>
      </c>
      <c r="I181" s="12" t="s">
        <v>164</v>
      </c>
      <c r="K181" s="12" t="s">
        <v>111</v>
      </c>
      <c r="L181" s="12" t="s">
        <v>213</v>
      </c>
      <c r="AD181" s="12" t="s">
        <v>256</v>
      </c>
      <c r="AE181" s="12" t="s">
        <v>255</v>
      </c>
      <c r="AG181" s="12" t="s">
        <v>66</v>
      </c>
      <c r="AH181" s="12" t="s">
        <v>147</v>
      </c>
    </row>
    <row r="182" spans="1:34" ht="12.75">
      <c r="A182" s="12" t="s">
        <v>112</v>
      </c>
      <c r="B182" s="12" t="s">
        <v>214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342</v>
      </c>
      <c r="I182" s="12" t="s">
        <v>341</v>
      </c>
      <c r="K182" s="12" t="s">
        <v>112</v>
      </c>
      <c r="L182" s="12" t="s">
        <v>214</v>
      </c>
      <c r="AD182" s="12" t="s">
        <v>262</v>
      </c>
      <c r="AE182" s="12" t="s">
        <v>261</v>
      </c>
      <c r="AG182" s="12" t="s">
        <v>67</v>
      </c>
      <c r="AH182" s="12" t="s">
        <v>148</v>
      </c>
    </row>
    <row r="183" spans="1:34" ht="12.75">
      <c r="A183" s="12" t="s">
        <v>103</v>
      </c>
      <c r="B183" s="12" t="s">
        <v>182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260</v>
      </c>
      <c r="I183" s="12" t="s">
        <v>259</v>
      </c>
      <c r="K183" s="12" t="s">
        <v>103</v>
      </c>
      <c r="L183" s="12" t="s">
        <v>182</v>
      </c>
      <c r="AD183" s="12" t="s">
        <v>266</v>
      </c>
      <c r="AE183" s="12" t="s">
        <v>265</v>
      </c>
      <c r="AG183" s="12" t="s">
        <v>68</v>
      </c>
      <c r="AH183" s="12" t="s">
        <v>149</v>
      </c>
    </row>
    <row r="184" spans="1:34" ht="12.75">
      <c r="A184" s="12" t="s">
        <v>104</v>
      </c>
      <c r="B184" s="12" t="s">
        <v>183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258</v>
      </c>
      <c r="I184" s="12" t="s">
        <v>257</v>
      </c>
      <c r="K184" s="12" t="s">
        <v>104</v>
      </c>
      <c r="L184" s="12" t="s">
        <v>183</v>
      </c>
      <c r="AD184" s="12" t="s">
        <v>264</v>
      </c>
      <c r="AE184" s="12" t="s">
        <v>263</v>
      </c>
      <c r="AG184" s="12" t="s">
        <v>69</v>
      </c>
      <c r="AH184" s="12" t="s">
        <v>150</v>
      </c>
    </row>
    <row r="185" spans="1:34" ht="12.75">
      <c r="A185" s="12" t="s">
        <v>105</v>
      </c>
      <c r="B185" s="12" t="s">
        <v>184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256</v>
      </c>
      <c r="I185" s="12" t="s">
        <v>255</v>
      </c>
      <c r="K185" s="12" t="s">
        <v>105</v>
      </c>
      <c r="L185" s="12" t="s">
        <v>184</v>
      </c>
      <c r="AD185" s="12" t="s">
        <v>84</v>
      </c>
      <c r="AE185" s="12" t="s">
        <v>165</v>
      </c>
      <c r="AG185" s="12" t="s">
        <v>436</v>
      </c>
      <c r="AH185" s="12" t="s">
        <v>435</v>
      </c>
    </row>
    <row r="186" spans="1:34" ht="12.75">
      <c r="A186" s="12" t="s">
        <v>106</v>
      </c>
      <c r="B186" s="12" t="s">
        <v>185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262</v>
      </c>
      <c r="I186" s="12" t="s">
        <v>261</v>
      </c>
      <c r="K186" s="12" t="s">
        <v>106</v>
      </c>
      <c r="L186" s="12" t="s">
        <v>185</v>
      </c>
      <c r="AD186" s="12" t="s">
        <v>85</v>
      </c>
      <c r="AE186" s="12" t="s">
        <v>166</v>
      </c>
      <c r="AG186" s="12" t="s">
        <v>70</v>
      </c>
      <c r="AH186" s="12" t="s">
        <v>151</v>
      </c>
    </row>
    <row r="187" spans="1:34" ht="12.75">
      <c r="A187" s="12" t="s">
        <v>107</v>
      </c>
      <c r="B187" s="12" t="s">
        <v>186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266</v>
      </c>
      <c r="I187" s="12" t="s">
        <v>265</v>
      </c>
      <c r="K187" s="12" t="s">
        <v>107</v>
      </c>
      <c r="L187" s="12" t="s">
        <v>186</v>
      </c>
      <c r="AD187" s="12" t="s">
        <v>86</v>
      </c>
      <c r="AE187" s="12" t="s">
        <v>167</v>
      </c>
      <c r="AG187" s="12" t="s">
        <v>71</v>
      </c>
      <c r="AH187" s="12" t="s">
        <v>152</v>
      </c>
    </row>
    <row r="188" spans="1:34" ht="12.75">
      <c r="A188" s="12" t="s">
        <v>108</v>
      </c>
      <c r="B188" s="12" t="s">
        <v>187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264</v>
      </c>
      <c r="I188" s="12" t="s">
        <v>263</v>
      </c>
      <c r="K188" s="12" t="s">
        <v>108</v>
      </c>
      <c r="L188" s="12" t="s">
        <v>187</v>
      </c>
      <c r="AD188" s="12" t="s">
        <v>87</v>
      </c>
      <c r="AE188" s="12" t="s">
        <v>168</v>
      </c>
      <c r="AG188" s="12" t="s">
        <v>72</v>
      </c>
      <c r="AH188" s="12" t="s">
        <v>153</v>
      </c>
    </row>
    <row r="189" spans="1:34" ht="12.75">
      <c r="A189" s="12" t="s">
        <v>65</v>
      </c>
      <c r="B189" s="12" t="s">
        <v>146</v>
      </c>
      <c r="C189" s="12">
        <v>0.34</v>
      </c>
      <c r="D189" s="12">
        <v>0.35</v>
      </c>
      <c r="H189" s="12" t="s">
        <v>84</v>
      </c>
      <c r="I189" s="12" t="s">
        <v>165</v>
      </c>
      <c r="K189" s="12" t="s">
        <v>65</v>
      </c>
      <c r="L189" s="12" t="s">
        <v>146</v>
      </c>
      <c r="AD189" s="12" t="s">
        <v>344</v>
      </c>
      <c r="AE189" s="12" t="s">
        <v>343</v>
      </c>
      <c r="AG189" s="12" t="s">
        <v>73</v>
      </c>
      <c r="AH189" s="12" t="s">
        <v>154</v>
      </c>
    </row>
    <row r="190" spans="1:34" ht="12.75">
      <c r="A190" s="12" t="s">
        <v>66</v>
      </c>
      <c r="B190" s="12" t="s">
        <v>147</v>
      </c>
      <c r="C190" s="12">
        <v>0.34</v>
      </c>
      <c r="D190" s="12">
        <v>0.35</v>
      </c>
      <c r="H190" s="12" t="s">
        <v>85</v>
      </c>
      <c r="I190" s="12" t="s">
        <v>166</v>
      </c>
      <c r="K190" s="12" t="s">
        <v>66</v>
      </c>
      <c r="L190" s="12" t="s">
        <v>147</v>
      </c>
      <c r="AD190" s="12" t="s">
        <v>354</v>
      </c>
      <c r="AE190" s="12" t="s">
        <v>353</v>
      </c>
      <c r="AG190" s="12" t="s">
        <v>74</v>
      </c>
      <c r="AH190" s="12" t="s">
        <v>155</v>
      </c>
    </row>
    <row r="191" spans="1:34" ht="12.75">
      <c r="A191" s="12" t="s">
        <v>67</v>
      </c>
      <c r="B191" s="12" t="s">
        <v>148</v>
      </c>
      <c r="C191" s="12">
        <v>0.34</v>
      </c>
      <c r="D191" s="12">
        <v>0.35</v>
      </c>
      <c r="H191" s="12" t="s">
        <v>86</v>
      </c>
      <c r="I191" s="12" t="s">
        <v>167</v>
      </c>
      <c r="K191" s="12" t="s">
        <v>67</v>
      </c>
      <c r="L191" s="12" t="s">
        <v>148</v>
      </c>
      <c r="AD191" s="12" t="s">
        <v>356</v>
      </c>
      <c r="AE191" s="12" t="s">
        <v>355</v>
      </c>
      <c r="AG191" s="12" t="s">
        <v>384</v>
      </c>
      <c r="AH191" s="12" t="s">
        <v>383</v>
      </c>
    </row>
    <row r="192" spans="1:34" ht="12.75">
      <c r="A192" s="12" t="s">
        <v>68</v>
      </c>
      <c r="B192" s="12" t="s">
        <v>149</v>
      </c>
      <c r="C192" s="12">
        <v>0.34</v>
      </c>
      <c r="D192" s="12">
        <v>0.35</v>
      </c>
      <c r="H192" s="12" t="s">
        <v>87</v>
      </c>
      <c r="I192" s="12" t="s">
        <v>168</v>
      </c>
      <c r="K192" s="12" t="s">
        <v>68</v>
      </c>
      <c r="L192" s="12" t="s">
        <v>149</v>
      </c>
      <c r="AD192" s="12" t="s">
        <v>358</v>
      </c>
      <c r="AE192" s="12" t="s">
        <v>357</v>
      </c>
      <c r="AG192" s="12" t="s">
        <v>75</v>
      </c>
      <c r="AH192" s="12" t="s">
        <v>156</v>
      </c>
    </row>
    <row r="193" spans="1:34" ht="12.75">
      <c r="A193" s="12" t="s">
        <v>69</v>
      </c>
      <c r="B193" s="12" t="s">
        <v>150</v>
      </c>
      <c r="C193" s="12">
        <v>0.34</v>
      </c>
      <c r="D193" s="12">
        <v>0.35</v>
      </c>
      <c r="H193" s="12" t="s">
        <v>344</v>
      </c>
      <c r="I193" s="12" t="s">
        <v>343</v>
      </c>
      <c r="K193" s="12" t="s">
        <v>69</v>
      </c>
      <c r="L193" s="12" t="s">
        <v>150</v>
      </c>
      <c r="AD193" s="12" t="s">
        <v>346</v>
      </c>
      <c r="AE193" s="12" t="s">
        <v>345</v>
      </c>
      <c r="AG193" s="12" t="s">
        <v>76</v>
      </c>
      <c r="AH193" s="12" t="s">
        <v>157</v>
      </c>
    </row>
    <row r="194" spans="1:34" ht="12.75">
      <c r="A194" s="12" t="s">
        <v>436</v>
      </c>
      <c r="B194" s="12" t="s">
        <v>435</v>
      </c>
      <c r="C194" s="12">
        <v>0.34</v>
      </c>
      <c r="D194" s="12">
        <v>0.35</v>
      </c>
      <c r="H194" s="12" t="s">
        <v>354</v>
      </c>
      <c r="I194" s="12" t="s">
        <v>353</v>
      </c>
      <c r="K194" s="12" t="s">
        <v>436</v>
      </c>
      <c r="L194" s="12" t="s">
        <v>435</v>
      </c>
      <c r="AD194" s="12" t="s">
        <v>348</v>
      </c>
      <c r="AE194" s="12" t="s">
        <v>347</v>
      </c>
      <c r="AG194" s="12" t="s">
        <v>77</v>
      </c>
      <c r="AH194" s="12" t="s">
        <v>158</v>
      </c>
    </row>
    <row r="195" spans="1:34" ht="12.75">
      <c r="A195" s="12" t="s">
        <v>70</v>
      </c>
      <c r="B195" s="12" t="s">
        <v>151</v>
      </c>
      <c r="C195" s="12">
        <v>0.21</v>
      </c>
      <c r="D195" s="12">
        <v>0.3</v>
      </c>
      <c r="H195" s="12" t="s">
        <v>356</v>
      </c>
      <c r="I195" s="12" t="s">
        <v>355</v>
      </c>
      <c r="K195" s="12" t="s">
        <v>70</v>
      </c>
      <c r="L195" s="12" t="s">
        <v>151</v>
      </c>
      <c r="AD195" s="12" t="s">
        <v>352</v>
      </c>
      <c r="AE195" s="12" t="s">
        <v>351</v>
      </c>
      <c r="AG195" s="12" t="s">
        <v>386</v>
      </c>
      <c r="AH195" s="12" t="s">
        <v>385</v>
      </c>
    </row>
    <row r="196" spans="1:34" ht="12.75">
      <c r="A196" s="12" t="s">
        <v>71</v>
      </c>
      <c r="B196" s="12" t="s">
        <v>152</v>
      </c>
      <c r="C196" s="12">
        <v>0.21</v>
      </c>
      <c r="D196" s="12">
        <v>0.3</v>
      </c>
      <c r="H196" s="12" t="s">
        <v>358</v>
      </c>
      <c r="I196" s="12" t="s">
        <v>357</v>
      </c>
      <c r="K196" s="12" t="s">
        <v>71</v>
      </c>
      <c r="L196" s="12" t="s">
        <v>152</v>
      </c>
      <c r="AD196" s="12" t="s">
        <v>350</v>
      </c>
      <c r="AE196" s="12" t="s">
        <v>349</v>
      </c>
      <c r="AG196" s="12" t="s">
        <v>240</v>
      </c>
      <c r="AH196" s="12" t="s">
        <v>239</v>
      </c>
    </row>
    <row r="197" spans="1:34" ht="12.75">
      <c r="A197" s="12" t="s">
        <v>72</v>
      </c>
      <c r="B197" s="12" t="s">
        <v>153</v>
      </c>
      <c r="C197" s="12">
        <v>0.21</v>
      </c>
      <c r="D197" s="12">
        <v>0.3</v>
      </c>
      <c r="H197" s="12" t="s">
        <v>346</v>
      </c>
      <c r="I197" s="12" t="s">
        <v>345</v>
      </c>
      <c r="K197" s="12" t="s">
        <v>72</v>
      </c>
      <c r="L197" s="12" t="s">
        <v>153</v>
      </c>
      <c r="AD197" s="12" t="s">
        <v>334</v>
      </c>
      <c r="AE197" s="12" t="s">
        <v>333</v>
      </c>
      <c r="AG197" s="12" t="s">
        <v>242</v>
      </c>
      <c r="AH197" s="12" t="s">
        <v>241</v>
      </c>
    </row>
    <row r="198" spans="1:34" ht="12.75">
      <c r="A198" s="12" t="s">
        <v>73</v>
      </c>
      <c r="B198" s="12" t="s">
        <v>154</v>
      </c>
      <c r="C198" s="12">
        <v>0.21</v>
      </c>
      <c r="D198" s="12">
        <v>0.3</v>
      </c>
      <c r="H198" s="12" t="s">
        <v>348</v>
      </c>
      <c r="I198" s="12" t="s">
        <v>347</v>
      </c>
      <c r="K198" s="12" t="s">
        <v>73</v>
      </c>
      <c r="L198" s="12" t="s">
        <v>154</v>
      </c>
      <c r="AD198" s="12" t="s">
        <v>332</v>
      </c>
      <c r="AE198" s="12" t="s">
        <v>331</v>
      </c>
      <c r="AG198" s="12" t="s">
        <v>338</v>
      </c>
      <c r="AH198" s="12" t="s">
        <v>337</v>
      </c>
    </row>
    <row r="199" spans="1:34" ht="12.75">
      <c r="A199" s="12" t="s">
        <v>74</v>
      </c>
      <c r="B199" s="12" t="s">
        <v>155</v>
      </c>
      <c r="C199" s="12">
        <v>0.21</v>
      </c>
      <c r="D199" s="12">
        <v>0.3</v>
      </c>
      <c r="H199" s="12" t="s">
        <v>352</v>
      </c>
      <c r="I199" s="12" t="s">
        <v>351</v>
      </c>
      <c r="K199" s="12" t="s">
        <v>74</v>
      </c>
      <c r="L199" s="12" t="s">
        <v>155</v>
      </c>
      <c r="AD199" s="12" t="s">
        <v>330</v>
      </c>
      <c r="AE199" s="12" t="s">
        <v>329</v>
      </c>
      <c r="AG199" s="12" t="s">
        <v>340</v>
      </c>
      <c r="AH199" s="12" t="s">
        <v>339</v>
      </c>
    </row>
    <row r="200" spans="1:34" ht="12.75">
      <c r="A200" s="12" t="s">
        <v>384</v>
      </c>
      <c r="B200" s="12" t="s">
        <v>383</v>
      </c>
      <c r="C200" s="12">
        <v>0.21</v>
      </c>
      <c r="D200" s="12">
        <v>0.3</v>
      </c>
      <c r="H200" s="12" t="s">
        <v>350</v>
      </c>
      <c r="I200" s="12" t="s">
        <v>349</v>
      </c>
      <c r="K200" s="12" t="s">
        <v>384</v>
      </c>
      <c r="L200" s="12" t="s">
        <v>383</v>
      </c>
      <c r="AD200" s="12" t="s">
        <v>328</v>
      </c>
      <c r="AE200" s="12" t="s">
        <v>327</v>
      </c>
      <c r="AG200" s="12" t="s">
        <v>78</v>
      </c>
      <c r="AH200" s="12" t="s">
        <v>159</v>
      </c>
    </row>
    <row r="201" spans="1:34" ht="12.75">
      <c r="A201" s="12" t="s">
        <v>75</v>
      </c>
      <c r="B201" s="12" t="s">
        <v>156</v>
      </c>
      <c r="C201" s="12">
        <v>0.21</v>
      </c>
      <c r="D201" s="12">
        <v>0.3</v>
      </c>
      <c r="H201" s="12" t="s">
        <v>88</v>
      </c>
      <c r="I201" s="12" t="s">
        <v>169</v>
      </c>
      <c r="K201" s="12" t="s">
        <v>75</v>
      </c>
      <c r="L201" s="12" t="s">
        <v>156</v>
      </c>
      <c r="AD201" s="12" t="s">
        <v>336</v>
      </c>
      <c r="AE201" s="12" t="s">
        <v>335</v>
      </c>
      <c r="AG201" s="12" t="s">
        <v>79</v>
      </c>
      <c r="AH201" s="12" t="s">
        <v>160</v>
      </c>
    </row>
    <row r="202" spans="1:34" ht="12.75">
      <c r="A202" s="12" t="s">
        <v>76</v>
      </c>
      <c r="B202" s="12" t="s">
        <v>157</v>
      </c>
      <c r="C202" s="12">
        <v>0.21</v>
      </c>
      <c r="D202" s="12">
        <v>0.3</v>
      </c>
      <c r="H202" s="12" t="s">
        <v>89</v>
      </c>
      <c r="I202" s="12" t="s">
        <v>170</v>
      </c>
      <c r="K202" s="12" t="s">
        <v>76</v>
      </c>
      <c r="L202" s="12" t="s">
        <v>157</v>
      </c>
      <c r="AD202" s="12" t="s">
        <v>88</v>
      </c>
      <c r="AE202" s="12" t="s">
        <v>169</v>
      </c>
      <c r="AG202" s="12" t="s">
        <v>80</v>
      </c>
      <c r="AH202" s="12" t="s">
        <v>161</v>
      </c>
    </row>
    <row r="203" spans="1:34" ht="12.75">
      <c r="A203" s="12" t="s">
        <v>77</v>
      </c>
      <c r="B203" s="12" t="s">
        <v>158</v>
      </c>
      <c r="C203" s="12">
        <v>0.21</v>
      </c>
      <c r="D203" s="12">
        <v>0.3</v>
      </c>
      <c r="H203" s="12" t="s">
        <v>90</v>
      </c>
      <c r="I203" s="12" t="s">
        <v>171</v>
      </c>
      <c r="K203" s="12" t="s">
        <v>77</v>
      </c>
      <c r="L203" s="12" t="s">
        <v>158</v>
      </c>
      <c r="AD203" s="12" t="s">
        <v>89</v>
      </c>
      <c r="AE203" s="12" t="s">
        <v>170</v>
      </c>
      <c r="AG203" s="12" t="s">
        <v>81</v>
      </c>
      <c r="AH203" s="12" t="s">
        <v>162</v>
      </c>
    </row>
    <row r="204" spans="1:34" ht="12.75">
      <c r="A204" s="12" t="s">
        <v>386</v>
      </c>
      <c r="B204" s="12" t="s">
        <v>385</v>
      </c>
      <c r="C204" s="12">
        <v>0.21</v>
      </c>
      <c r="D204" s="12">
        <v>0.3</v>
      </c>
      <c r="H204" s="12" t="s">
        <v>91</v>
      </c>
      <c r="I204" s="12" t="s">
        <v>172</v>
      </c>
      <c r="K204" s="12" t="s">
        <v>386</v>
      </c>
      <c r="L204" s="12" t="s">
        <v>385</v>
      </c>
      <c r="AD204" s="12" t="s">
        <v>90</v>
      </c>
      <c r="AE204" s="12" t="s">
        <v>171</v>
      </c>
      <c r="AG204" s="12" t="s">
        <v>82</v>
      </c>
      <c r="AH204" s="12" t="s">
        <v>163</v>
      </c>
    </row>
    <row r="205" spans="1:34" ht="12.75">
      <c r="A205" s="12" t="s">
        <v>240</v>
      </c>
      <c r="B205" s="12" t="s">
        <v>239</v>
      </c>
      <c r="C205" s="12">
        <v>0.095</v>
      </c>
      <c r="D205" s="12">
        <v>0.28</v>
      </c>
      <c r="H205" s="12" t="s">
        <v>92</v>
      </c>
      <c r="I205" s="12" t="s">
        <v>173</v>
      </c>
      <c r="K205" s="12" t="s">
        <v>240</v>
      </c>
      <c r="L205" s="12" t="s">
        <v>239</v>
      </c>
      <c r="AD205" s="12" t="s">
        <v>91</v>
      </c>
      <c r="AE205" s="12" t="s">
        <v>172</v>
      </c>
      <c r="AG205" s="12" t="s">
        <v>83</v>
      </c>
      <c r="AH205" s="12" t="s">
        <v>164</v>
      </c>
    </row>
    <row r="206" spans="1:34" ht="12.75">
      <c r="A206" s="12" t="s">
        <v>242</v>
      </c>
      <c r="B206" s="12" t="s">
        <v>241</v>
      </c>
      <c r="C206" s="12">
        <v>0.095</v>
      </c>
      <c r="D206" s="12">
        <v>0.28</v>
      </c>
      <c r="H206" s="12" t="s">
        <v>93</v>
      </c>
      <c r="I206" s="12" t="s">
        <v>174</v>
      </c>
      <c r="K206" s="12" t="s">
        <v>242</v>
      </c>
      <c r="L206" s="12" t="s">
        <v>241</v>
      </c>
      <c r="AD206" s="12" t="s">
        <v>92</v>
      </c>
      <c r="AE206" s="12" t="s">
        <v>173</v>
      </c>
      <c r="AG206" s="12" t="s">
        <v>342</v>
      </c>
      <c r="AH206" s="12" t="s">
        <v>341</v>
      </c>
    </row>
    <row r="207" spans="1:34" ht="12.75">
      <c r="A207" s="12" t="s">
        <v>338</v>
      </c>
      <c r="B207" s="12" t="s">
        <v>337</v>
      </c>
      <c r="C207" s="12">
        <v>0.11</v>
      </c>
      <c r="D207" s="12">
        <v>0.3</v>
      </c>
      <c r="H207" s="12" t="s">
        <v>94</v>
      </c>
      <c r="I207" s="12" t="s">
        <v>175</v>
      </c>
      <c r="K207" s="12" t="s">
        <v>338</v>
      </c>
      <c r="L207" s="12" t="s">
        <v>337</v>
      </c>
      <c r="AD207" s="12" t="s">
        <v>93</v>
      </c>
      <c r="AE207" s="12" t="s">
        <v>174</v>
      </c>
      <c r="AG207" s="12" t="s">
        <v>260</v>
      </c>
      <c r="AH207" s="12" t="s">
        <v>259</v>
      </c>
    </row>
    <row r="208" spans="1:34" ht="12.75">
      <c r="A208" s="12" t="s">
        <v>340</v>
      </c>
      <c r="B208" s="12" t="s">
        <v>339</v>
      </c>
      <c r="C208" s="12">
        <v>0.11</v>
      </c>
      <c r="D208" s="12">
        <v>0.3</v>
      </c>
      <c r="H208" s="12" t="s">
        <v>450</v>
      </c>
      <c r="I208" s="12" t="s">
        <v>449</v>
      </c>
      <c r="K208" s="12" t="s">
        <v>340</v>
      </c>
      <c r="L208" s="12" t="s">
        <v>339</v>
      </c>
      <c r="AD208" s="12" t="s">
        <v>94</v>
      </c>
      <c r="AE208" s="12" t="s">
        <v>175</v>
      </c>
      <c r="AG208" s="12" t="s">
        <v>258</v>
      </c>
      <c r="AH208" s="12" t="s">
        <v>257</v>
      </c>
    </row>
    <row r="209" spans="1:34" ht="12.75">
      <c r="A209" s="12" t="s">
        <v>78</v>
      </c>
      <c r="B209" s="12" t="s">
        <v>159</v>
      </c>
      <c r="C209" s="12">
        <v>0.11</v>
      </c>
      <c r="D209" s="12">
        <v>0.3</v>
      </c>
      <c r="H209" s="12" t="s">
        <v>95</v>
      </c>
      <c r="I209" s="12" t="s">
        <v>176</v>
      </c>
      <c r="K209" s="12" t="s">
        <v>78</v>
      </c>
      <c r="L209" s="12" t="s">
        <v>159</v>
      </c>
      <c r="AD209" s="12" t="s">
        <v>450</v>
      </c>
      <c r="AE209" s="12" t="s">
        <v>449</v>
      </c>
      <c r="AG209" s="12" t="s">
        <v>256</v>
      </c>
      <c r="AH209" s="12" t="s">
        <v>255</v>
      </c>
    </row>
    <row r="210" spans="1:34" ht="12.75">
      <c r="A210" s="12" t="s">
        <v>79</v>
      </c>
      <c r="B210" s="12" t="s">
        <v>160</v>
      </c>
      <c r="C210" s="12">
        <v>0.11</v>
      </c>
      <c r="D210" s="12">
        <v>0.3</v>
      </c>
      <c r="H210" s="12" t="s">
        <v>444</v>
      </c>
      <c r="I210" s="12" t="s">
        <v>443</v>
      </c>
      <c r="K210" s="12" t="s">
        <v>79</v>
      </c>
      <c r="L210" s="12" t="s">
        <v>160</v>
      </c>
      <c r="AD210" s="12" t="s">
        <v>95</v>
      </c>
      <c r="AE210" s="12" t="s">
        <v>176</v>
      </c>
      <c r="AG210" s="12" t="s">
        <v>262</v>
      </c>
      <c r="AH210" s="12" t="s">
        <v>261</v>
      </c>
    </row>
    <row r="211" spans="1:34" ht="12.75">
      <c r="A211" s="12" t="s">
        <v>80</v>
      </c>
      <c r="B211" s="12" t="s">
        <v>161</v>
      </c>
      <c r="C211" s="12">
        <v>0.11</v>
      </c>
      <c r="D211" s="12">
        <v>0.3</v>
      </c>
      <c r="H211" s="12" t="s">
        <v>440</v>
      </c>
      <c r="I211" s="12" t="s">
        <v>439</v>
      </c>
      <c r="K211" s="12" t="s">
        <v>80</v>
      </c>
      <c r="L211" s="12" t="s">
        <v>161</v>
      </c>
      <c r="AD211" s="12" t="s">
        <v>444</v>
      </c>
      <c r="AE211" s="12" t="s">
        <v>443</v>
      </c>
      <c r="AG211" s="12" t="s">
        <v>266</v>
      </c>
      <c r="AH211" s="12" t="s">
        <v>265</v>
      </c>
    </row>
    <row r="212" spans="1:34" ht="12.75">
      <c r="A212" s="12" t="s">
        <v>81</v>
      </c>
      <c r="B212" s="12" t="s">
        <v>162</v>
      </c>
      <c r="C212" s="12">
        <v>0.11</v>
      </c>
      <c r="D212" s="12">
        <v>0.3</v>
      </c>
      <c r="H212" s="12" t="s">
        <v>442</v>
      </c>
      <c r="I212" s="12" t="s">
        <v>441</v>
      </c>
      <c r="K212" s="12" t="s">
        <v>81</v>
      </c>
      <c r="L212" s="12" t="s">
        <v>162</v>
      </c>
      <c r="AD212" s="12" t="s">
        <v>440</v>
      </c>
      <c r="AE212" s="12" t="s">
        <v>439</v>
      </c>
      <c r="AG212" s="12" t="s">
        <v>264</v>
      </c>
      <c r="AH212" s="12" t="s">
        <v>263</v>
      </c>
    </row>
    <row r="213" spans="1:34" ht="12.75">
      <c r="A213" s="12" t="s">
        <v>82</v>
      </c>
      <c r="B213" s="12" t="s">
        <v>163</v>
      </c>
      <c r="C213" s="12">
        <v>0.11</v>
      </c>
      <c r="D213" s="12">
        <v>0.3</v>
      </c>
      <c r="H213" s="12" t="s">
        <v>446</v>
      </c>
      <c r="I213" s="12" t="s">
        <v>445</v>
      </c>
      <c r="K213" s="12" t="s">
        <v>82</v>
      </c>
      <c r="L213" s="12" t="s">
        <v>163</v>
      </c>
      <c r="AD213" s="12" t="s">
        <v>442</v>
      </c>
      <c r="AE213" s="12" t="s">
        <v>441</v>
      </c>
      <c r="AG213" s="12" t="s">
        <v>84</v>
      </c>
      <c r="AH213" s="12" t="s">
        <v>165</v>
      </c>
    </row>
    <row r="214" spans="1:34" ht="12.75">
      <c r="A214" s="12" t="s">
        <v>83</v>
      </c>
      <c r="B214" s="12" t="s">
        <v>164</v>
      </c>
      <c r="C214" s="12">
        <v>0.11</v>
      </c>
      <c r="D214" s="12">
        <v>0.3</v>
      </c>
      <c r="H214" s="12" t="s">
        <v>438</v>
      </c>
      <c r="I214" s="12" t="s">
        <v>437</v>
      </c>
      <c r="K214" s="12" t="s">
        <v>83</v>
      </c>
      <c r="L214" s="12" t="s">
        <v>164</v>
      </c>
      <c r="AD214" s="12" t="s">
        <v>446</v>
      </c>
      <c r="AE214" s="12" t="s">
        <v>445</v>
      </c>
      <c r="AG214" s="12" t="s">
        <v>85</v>
      </c>
      <c r="AH214" s="12" t="s">
        <v>166</v>
      </c>
    </row>
    <row r="215" spans="1:34" ht="12.75">
      <c r="A215" s="12" t="s">
        <v>342</v>
      </c>
      <c r="B215" s="12" t="s">
        <v>341</v>
      </c>
      <c r="C215" s="12">
        <v>0.11</v>
      </c>
      <c r="D215" s="12">
        <v>0.3</v>
      </c>
      <c r="H215" s="12" t="s">
        <v>448</v>
      </c>
      <c r="I215" s="12" t="s">
        <v>447</v>
      </c>
      <c r="K215" s="12" t="s">
        <v>342</v>
      </c>
      <c r="L215" s="12" t="s">
        <v>341</v>
      </c>
      <c r="AD215" s="12" t="s">
        <v>438</v>
      </c>
      <c r="AE215" s="12" t="s">
        <v>437</v>
      </c>
      <c r="AG215" s="12" t="s">
        <v>86</v>
      </c>
      <c r="AH215" s="12" t="s">
        <v>167</v>
      </c>
    </row>
    <row r="216" spans="1:34" ht="12.75">
      <c r="A216" s="12" t="s">
        <v>260</v>
      </c>
      <c r="B216" s="12" t="s">
        <v>259</v>
      </c>
      <c r="C216" s="12">
        <v>0.25</v>
      </c>
      <c r="D216" s="12">
        <v>0.5</v>
      </c>
      <c r="H216" s="12" t="s">
        <v>96</v>
      </c>
      <c r="I216" s="12" t="s">
        <v>177</v>
      </c>
      <c r="K216" s="12" t="s">
        <v>260</v>
      </c>
      <c r="L216" s="12" t="s">
        <v>259</v>
      </c>
      <c r="AD216" s="12" t="s">
        <v>448</v>
      </c>
      <c r="AE216" s="12" t="s">
        <v>447</v>
      </c>
      <c r="AG216" s="12" t="s">
        <v>87</v>
      </c>
      <c r="AH216" s="12" t="s">
        <v>168</v>
      </c>
    </row>
    <row r="217" spans="1:34" ht="12.75">
      <c r="A217" s="12" t="s">
        <v>258</v>
      </c>
      <c r="B217" s="12" t="s">
        <v>257</v>
      </c>
      <c r="C217" s="12">
        <v>0.25</v>
      </c>
      <c r="D217" s="12">
        <v>0.5</v>
      </c>
      <c r="K217" s="12" t="s">
        <v>258</v>
      </c>
      <c r="L217" s="12" t="s">
        <v>257</v>
      </c>
      <c r="AD217" s="12" t="s">
        <v>96</v>
      </c>
      <c r="AE217" s="12" t="s">
        <v>177</v>
      </c>
      <c r="AG217" s="12" t="s">
        <v>344</v>
      </c>
      <c r="AH217" s="12" t="s">
        <v>343</v>
      </c>
    </row>
    <row r="218" spans="1:34" ht="12.75">
      <c r="A218" s="12" t="s">
        <v>256</v>
      </c>
      <c r="B218" s="12" t="s">
        <v>255</v>
      </c>
      <c r="C218" s="12">
        <v>0.25</v>
      </c>
      <c r="D218" s="12">
        <v>0.5</v>
      </c>
      <c r="K218" s="12" t="s">
        <v>256</v>
      </c>
      <c r="L218" s="12" t="s">
        <v>255</v>
      </c>
      <c r="AG218" s="12" t="s">
        <v>354</v>
      </c>
      <c r="AH218" s="12" t="s">
        <v>353</v>
      </c>
    </row>
    <row r="219" spans="1:34" ht="12.75">
      <c r="A219" s="12" t="s">
        <v>262</v>
      </c>
      <c r="B219" s="12" t="s">
        <v>261</v>
      </c>
      <c r="C219" s="12">
        <v>0.25</v>
      </c>
      <c r="D219" s="12">
        <v>0.5</v>
      </c>
      <c r="K219" s="12" t="s">
        <v>262</v>
      </c>
      <c r="L219" s="12" t="s">
        <v>261</v>
      </c>
      <c r="AG219" s="12" t="s">
        <v>356</v>
      </c>
      <c r="AH219" s="12" t="s">
        <v>355</v>
      </c>
    </row>
    <row r="220" spans="1:34" ht="12.75">
      <c r="A220" s="12" t="s">
        <v>266</v>
      </c>
      <c r="B220" s="12" t="s">
        <v>265</v>
      </c>
      <c r="C220" s="12">
        <v>0.25</v>
      </c>
      <c r="D220" s="12">
        <v>0.5</v>
      </c>
      <c r="K220" s="12" t="s">
        <v>266</v>
      </c>
      <c r="L220" s="12" t="s">
        <v>265</v>
      </c>
      <c r="AG220" s="12" t="s">
        <v>358</v>
      </c>
      <c r="AH220" s="12" t="s">
        <v>357</v>
      </c>
    </row>
    <row r="221" spans="1:34" ht="12.75">
      <c r="A221" s="12" t="s">
        <v>264</v>
      </c>
      <c r="B221" s="12" t="s">
        <v>263</v>
      </c>
      <c r="C221" s="12">
        <v>0.25</v>
      </c>
      <c r="D221" s="12">
        <v>0.5</v>
      </c>
      <c r="K221" s="12" t="s">
        <v>264</v>
      </c>
      <c r="L221" s="12" t="s">
        <v>263</v>
      </c>
      <c r="AG221" s="12" t="s">
        <v>346</v>
      </c>
      <c r="AH221" s="12" t="s">
        <v>345</v>
      </c>
    </row>
    <row r="222" spans="1:34" ht="12.75">
      <c r="A222" s="12" t="s">
        <v>84</v>
      </c>
      <c r="B222" s="12" t="s">
        <v>165</v>
      </c>
      <c r="C222" s="12">
        <v>0.23</v>
      </c>
      <c r="D222" s="12">
        <v>0.26</v>
      </c>
      <c r="K222" s="12" t="s">
        <v>84</v>
      </c>
      <c r="L222" s="12" t="s">
        <v>165</v>
      </c>
      <c r="AG222" s="12" t="s">
        <v>348</v>
      </c>
      <c r="AH222" s="12" t="s">
        <v>347</v>
      </c>
    </row>
    <row r="223" spans="1:34" ht="12.75">
      <c r="A223" s="12" t="s">
        <v>85</v>
      </c>
      <c r="B223" s="12" t="s">
        <v>166</v>
      </c>
      <c r="C223" s="12">
        <v>0.23</v>
      </c>
      <c r="D223" s="12">
        <v>0.26</v>
      </c>
      <c r="K223" s="12" t="s">
        <v>85</v>
      </c>
      <c r="L223" s="12" t="s">
        <v>166</v>
      </c>
      <c r="AG223" s="12" t="s">
        <v>352</v>
      </c>
      <c r="AH223" s="12" t="s">
        <v>351</v>
      </c>
    </row>
    <row r="224" spans="1:34" ht="12.75">
      <c r="A224" s="12" t="s">
        <v>86</v>
      </c>
      <c r="B224" s="12" t="s">
        <v>167</v>
      </c>
      <c r="C224" s="12">
        <v>0.23</v>
      </c>
      <c r="D224" s="12">
        <v>0.26</v>
      </c>
      <c r="K224" s="12" t="s">
        <v>86</v>
      </c>
      <c r="L224" s="12" t="s">
        <v>167</v>
      </c>
      <c r="AG224" s="12" t="s">
        <v>350</v>
      </c>
      <c r="AH224" s="12" t="s">
        <v>349</v>
      </c>
    </row>
    <row r="225" spans="1:34" ht="12.75">
      <c r="A225" s="12" t="s">
        <v>87</v>
      </c>
      <c r="B225" s="12" t="s">
        <v>168</v>
      </c>
      <c r="C225" s="12">
        <v>0.23</v>
      </c>
      <c r="D225" s="12">
        <v>0.26</v>
      </c>
      <c r="K225" s="12" t="s">
        <v>87</v>
      </c>
      <c r="L225" s="12" t="s">
        <v>168</v>
      </c>
      <c r="AG225" s="12" t="s">
        <v>334</v>
      </c>
      <c r="AH225" s="12" t="s">
        <v>333</v>
      </c>
    </row>
    <row r="226" spans="1:34" ht="12.75">
      <c r="A226" s="12" t="s">
        <v>344</v>
      </c>
      <c r="B226" s="12" t="s">
        <v>343</v>
      </c>
      <c r="C226" s="12">
        <v>0.12</v>
      </c>
      <c r="D226" s="12">
        <v>0.4</v>
      </c>
      <c r="K226" s="12" t="s">
        <v>344</v>
      </c>
      <c r="L226" s="12" t="s">
        <v>343</v>
      </c>
      <c r="AG226" s="12" t="s">
        <v>332</v>
      </c>
      <c r="AH226" s="12" t="s">
        <v>331</v>
      </c>
    </row>
    <row r="227" spans="1:34" ht="12.75">
      <c r="A227" s="12" t="s">
        <v>354</v>
      </c>
      <c r="B227" s="12" t="s">
        <v>353</v>
      </c>
      <c r="C227" s="12">
        <v>0.12</v>
      </c>
      <c r="D227" s="12">
        <v>0.4</v>
      </c>
      <c r="K227" s="12" t="s">
        <v>354</v>
      </c>
      <c r="L227" s="12" t="s">
        <v>353</v>
      </c>
      <c r="AG227" s="12" t="s">
        <v>330</v>
      </c>
      <c r="AH227" s="12" t="s">
        <v>329</v>
      </c>
    </row>
    <row r="228" spans="1:34" ht="12.75">
      <c r="A228" s="12" t="s">
        <v>356</v>
      </c>
      <c r="B228" s="12" t="s">
        <v>355</v>
      </c>
      <c r="C228" s="12">
        <v>0.12</v>
      </c>
      <c r="D228" s="12">
        <v>0.4</v>
      </c>
      <c r="K228" s="12" t="s">
        <v>356</v>
      </c>
      <c r="L228" s="12" t="s">
        <v>355</v>
      </c>
      <c r="AG228" s="12" t="s">
        <v>328</v>
      </c>
      <c r="AH228" s="12" t="s">
        <v>327</v>
      </c>
    </row>
    <row r="229" spans="1:34" ht="12.75">
      <c r="A229" s="12" t="s">
        <v>358</v>
      </c>
      <c r="B229" s="12" t="s">
        <v>357</v>
      </c>
      <c r="C229" s="12">
        <v>0.12</v>
      </c>
      <c r="D229" s="12">
        <v>0.4</v>
      </c>
      <c r="K229" s="12" t="s">
        <v>358</v>
      </c>
      <c r="L229" s="12" t="s">
        <v>357</v>
      </c>
      <c r="AG229" s="12" t="s">
        <v>336</v>
      </c>
      <c r="AH229" s="12" t="s">
        <v>335</v>
      </c>
    </row>
    <row r="230" spans="1:34" ht="12.75">
      <c r="A230" s="12" t="s">
        <v>346</v>
      </c>
      <c r="B230" s="12" t="s">
        <v>345</v>
      </c>
      <c r="C230" s="12">
        <v>0.12</v>
      </c>
      <c r="D230" s="12">
        <v>0.4</v>
      </c>
      <c r="K230" s="12" t="s">
        <v>346</v>
      </c>
      <c r="L230" s="12" t="s">
        <v>345</v>
      </c>
      <c r="AG230" s="12" t="s">
        <v>88</v>
      </c>
      <c r="AH230" s="12" t="s">
        <v>169</v>
      </c>
    </row>
    <row r="231" spans="1:34" ht="12.75">
      <c r="A231" s="12" t="s">
        <v>348</v>
      </c>
      <c r="B231" s="12" t="s">
        <v>347</v>
      </c>
      <c r="C231" s="12">
        <v>0.12</v>
      </c>
      <c r="D231" s="12">
        <v>0.4</v>
      </c>
      <c r="K231" s="12" t="s">
        <v>348</v>
      </c>
      <c r="L231" s="12" t="s">
        <v>347</v>
      </c>
      <c r="AG231" s="12" t="s">
        <v>89</v>
      </c>
      <c r="AH231" s="12" t="s">
        <v>170</v>
      </c>
    </row>
    <row r="232" spans="1:34" ht="12.75">
      <c r="A232" s="12" t="s">
        <v>352</v>
      </c>
      <c r="B232" s="12" t="s">
        <v>351</v>
      </c>
      <c r="C232" s="12">
        <v>0.12</v>
      </c>
      <c r="D232" s="12">
        <v>0.4</v>
      </c>
      <c r="K232" s="12" t="s">
        <v>352</v>
      </c>
      <c r="L232" s="12" t="s">
        <v>351</v>
      </c>
      <c r="AG232" s="12" t="s">
        <v>90</v>
      </c>
      <c r="AH232" s="12" t="s">
        <v>171</v>
      </c>
    </row>
    <row r="233" spans="1:34" ht="12.75">
      <c r="A233" s="12" t="s">
        <v>350</v>
      </c>
      <c r="B233" s="12" t="s">
        <v>349</v>
      </c>
      <c r="C233" s="12">
        <v>0.12</v>
      </c>
      <c r="D233" s="12">
        <v>0.4</v>
      </c>
      <c r="K233" s="12" t="s">
        <v>350</v>
      </c>
      <c r="L233" s="12" t="s">
        <v>349</v>
      </c>
      <c r="AG233" s="12" t="s">
        <v>91</v>
      </c>
      <c r="AH233" s="12" t="s">
        <v>172</v>
      </c>
    </row>
    <row r="234" spans="1:34" ht="12.75">
      <c r="A234" s="12" t="s">
        <v>88</v>
      </c>
      <c r="B234" s="12" t="s">
        <v>169</v>
      </c>
      <c r="C234" s="12">
        <v>0.27</v>
      </c>
      <c r="D234" s="12">
        <v>0.49</v>
      </c>
      <c r="K234" s="12" t="s">
        <v>88</v>
      </c>
      <c r="L234" s="12" t="s">
        <v>169</v>
      </c>
      <c r="AG234" s="12" t="s">
        <v>92</v>
      </c>
      <c r="AH234" s="12" t="s">
        <v>173</v>
      </c>
    </row>
    <row r="235" spans="1:34" ht="12.75">
      <c r="A235" s="12" t="s">
        <v>89</v>
      </c>
      <c r="B235" s="12" t="s">
        <v>170</v>
      </c>
      <c r="C235" s="12">
        <v>0.27</v>
      </c>
      <c r="D235" s="12">
        <v>0.49</v>
      </c>
      <c r="K235" s="12" t="s">
        <v>89</v>
      </c>
      <c r="L235" s="12" t="s">
        <v>170</v>
      </c>
      <c r="AG235" s="12" t="s">
        <v>93</v>
      </c>
      <c r="AH235" s="12" t="s">
        <v>174</v>
      </c>
    </row>
    <row r="236" spans="1:34" ht="12.75">
      <c r="A236" s="12" t="s">
        <v>90</v>
      </c>
      <c r="B236" s="12" t="s">
        <v>171</v>
      </c>
      <c r="C236" s="12">
        <v>0.27</v>
      </c>
      <c r="D236" s="12">
        <v>0.49</v>
      </c>
      <c r="K236" s="12" t="s">
        <v>90</v>
      </c>
      <c r="L236" s="12" t="s">
        <v>171</v>
      </c>
      <c r="AG236" s="12" t="s">
        <v>94</v>
      </c>
      <c r="AH236" s="12" t="s">
        <v>175</v>
      </c>
    </row>
    <row r="237" spans="1:34" ht="12.75">
      <c r="A237" s="12" t="s">
        <v>91</v>
      </c>
      <c r="B237" s="12" t="s">
        <v>172</v>
      </c>
      <c r="C237" s="12">
        <v>0.27</v>
      </c>
      <c r="D237" s="12">
        <v>0.49</v>
      </c>
      <c r="K237" s="12" t="s">
        <v>91</v>
      </c>
      <c r="L237" s="12" t="s">
        <v>172</v>
      </c>
      <c r="AG237" s="12" t="s">
        <v>450</v>
      </c>
      <c r="AH237" s="12" t="s">
        <v>449</v>
      </c>
    </row>
    <row r="238" spans="1:34" ht="12.75">
      <c r="A238" s="12" t="s">
        <v>92</v>
      </c>
      <c r="B238" s="12" t="s">
        <v>173</v>
      </c>
      <c r="C238" s="12">
        <v>0.27</v>
      </c>
      <c r="D238" s="12">
        <v>0.49</v>
      </c>
      <c r="K238" s="12" t="s">
        <v>92</v>
      </c>
      <c r="L238" s="12" t="s">
        <v>173</v>
      </c>
      <c r="AG238" s="12" t="s">
        <v>95</v>
      </c>
      <c r="AH238" s="12" t="s">
        <v>176</v>
      </c>
    </row>
    <row r="239" spans="1:34" ht="12.75">
      <c r="A239" s="12" t="s">
        <v>93</v>
      </c>
      <c r="B239" s="12" t="s">
        <v>174</v>
      </c>
      <c r="C239" s="12">
        <v>0.27</v>
      </c>
      <c r="D239" s="12">
        <v>0.49</v>
      </c>
      <c r="K239" s="12" t="s">
        <v>93</v>
      </c>
      <c r="L239" s="12" t="s">
        <v>174</v>
      </c>
      <c r="AG239" s="12" t="s">
        <v>444</v>
      </c>
      <c r="AH239" s="12" t="s">
        <v>443</v>
      </c>
    </row>
    <row r="240" spans="1:34" ht="12.75">
      <c r="A240" s="12" t="s">
        <v>94</v>
      </c>
      <c r="B240" s="12" t="s">
        <v>175</v>
      </c>
      <c r="C240" s="12">
        <v>0.27</v>
      </c>
      <c r="D240" s="12">
        <v>0.49</v>
      </c>
      <c r="K240" s="12" t="s">
        <v>94</v>
      </c>
      <c r="L240" s="12" t="s">
        <v>175</v>
      </c>
      <c r="AG240" s="12" t="s">
        <v>440</v>
      </c>
      <c r="AH240" s="12" t="s">
        <v>439</v>
      </c>
    </row>
    <row r="241" spans="1:34" ht="12.75">
      <c r="A241" s="12" t="s">
        <v>450</v>
      </c>
      <c r="B241" s="12" t="s">
        <v>449</v>
      </c>
      <c r="C241" s="12">
        <v>0.27</v>
      </c>
      <c r="D241" s="12">
        <v>0.49</v>
      </c>
      <c r="K241" s="12" t="s">
        <v>450</v>
      </c>
      <c r="L241" s="12" t="s">
        <v>449</v>
      </c>
      <c r="AG241" s="12" t="s">
        <v>442</v>
      </c>
      <c r="AH241" s="12" t="s">
        <v>441</v>
      </c>
    </row>
    <row r="242" spans="1:34" ht="12.75">
      <c r="A242" s="12" t="s">
        <v>95</v>
      </c>
      <c r="B242" s="12" t="s">
        <v>176</v>
      </c>
      <c r="C242" s="12">
        <v>0.27</v>
      </c>
      <c r="D242" s="12">
        <v>0.49</v>
      </c>
      <c r="K242" s="12" t="s">
        <v>95</v>
      </c>
      <c r="L242" s="12" t="s">
        <v>176</v>
      </c>
      <c r="AG242" s="12" t="s">
        <v>446</v>
      </c>
      <c r="AH242" s="12" t="s">
        <v>445</v>
      </c>
    </row>
    <row r="243" spans="1:34" ht="12.75">
      <c r="A243" s="12" t="s">
        <v>444</v>
      </c>
      <c r="B243" s="12" t="s">
        <v>443</v>
      </c>
      <c r="C243" s="12">
        <v>0.17</v>
      </c>
      <c r="D243" s="12">
        <v>0.36</v>
      </c>
      <c r="K243" s="12" t="s">
        <v>444</v>
      </c>
      <c r="L243" s="12" t="s">
        <v>443</v>
      </c>
      <c r="AG243" s="12" t="s">
        <v>438</v>
      </c>
      <c r="AH243" s="12" t="s">
        <v>437</v>
      </c>
    </row>
    <row r="244" spans="1:34" ht="12.75">
      <c r="A244" s="12" t="s">
        <v>440</v>
      </c>
      <c r="B244" s="12" t="s">
        <v>439</v>
      </c>
      <c r="C244" s="12">
        <v>0.17</v>
      </c>
      <c r="D244" s="12">
        <v>0.36</v>
      </c>
      <c r="K244" s="12" t="s">
        <v>440</v>
      </c>
      <c r="L244" s="12" t="s">
        <v>439</v>
      </c>
      <c r="AG244" s="12" t="s">
        <v>448</v>
      </c>
      <c r="AH244" s="12" t="s">
        <v>447</v>
      </c>
    </row>
    <row r="245" spans="1:34" ht="12.75">
      <c r="A245" s="12" t="s">
        <v>442</v>
      </c>
      <c r="B245" s="12" t="s">
        <v>441</v>
      </c>
      <c r="C245" s="12">
        <v>0.17</v>
      </c>
      <c r="D245" s="12">
        <v>0.36</v>
      </c>
      <c r="K245" s="12" t="s">
        <v>442</v>
      </c>
      <c r="L245" s="12" t="s">
        <v>441</v>
      </c>
      <c r="AG245" s="12" t="s">
        <v>96</v>
      </c>
      <c r="AH245" s="12" t="s">
        <v>177</v>
      </c>
    </row>
    <row r="246" spans="1:12" ht="12.75">
      <c r="A246" s="12" t="s">
        <v>446</v>
      </c>
      <c r="B246" s="12" t="s">
        <v>445</v>
      </c>
      <c r="C246" s="12">
        <v>0.17</v>
      </c>
      <c r="D246" s="12">
        <v>0.36</v>
      </c>
      <c r="K246" s="12" t="s">
        <v>446</v>
      </c>
      <c r="L246" s="12" t="s">
        <v>445</v>
      </c>
    </row>
    <row r="247" spans="1:12" ht="12.75">
      <c r="A247" s="12" t="s">
        <v>438</v>
      </c>
      <c r="B247" s="12" t="s">
        <v>437</v>
      </c>
      <c r="C247" s="12">
        <v>0.17</v>
      </c>
      <c r="D247" s="12">
        <v>0.36</v>
      </c>
      <c r="K247" s="12" t="s">
        <v>438</v>
      </c>
      <c r="L247" s="12" t="s">
        <v>437</v>
      </c>
    </row>
    <row r="248" spans="1:12" ht="12.75">
      <c r="A248" s="12" t="s">
        <v>448</v>
      </c>
      <c r="B248" s="12" t="s">
        <v>447</v>
      </c>
      <c r="C248" s="12">
        <v>0.17</v>
      </c>
      <c r="D248" s="12">
        <v>0.36</v>
      </c>
      <c r="K248" s="12" t="s">
        <v>448</v>
      </c>
      <c r="L248" s="12" t="s">
        <v>447</v>
      </c>
    </row>
    <row r="249" spans="1:12" ht="12.75">
      <c r="A249" s="12" t="s">
        <v>96</v>
      </c>
      <c r="B249" s="12" t="s">
        <v>177</v>
      </c>
      <c r="C249" s="12">
        <v>0.125</v>
      </c>
      <c r="D249" s="12">
        <v>0.35</v>
      </c>
      <c r="K249" s="12" t="s">
        <v>96</v>
      </c>
      <c r="L249" s="12" t="s">
        <v>177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2019-12-17T05:36:18Z</cp:lastPrinted>
  <dcterms:created xsi:type="dcterms:W3CDTF">1999-04-19T09:49:06Z</dcterms:created>
  <dcterms:modified xsi:type="dcterms:W3CDTF">2024-01-31T12:42:55Z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